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4760" activeTab="0"/>
  </bookViews>
  <sheets>
    <sheet name="distance" sheetId="1" r:id="rId1"/>
    <sheet name="raw" sheetId="2" r:id="rId2"/>
  </sheets>
  <definedNames/>
  <calcPr fullCalcOnLoad="1"/>
</workbook>
</file>

<file path=xl/sharedStrings.xml><?xml version="1.0" encoding="utf-8"?>
<sst xmlns="http://schemas.openxmlformats.org/spreadsheetml/2006/main" count="255" uniqueCount="252">
  <si>
    <t>Genetic
Distance</t>
  </si>
  <si>
    <t>Participant</t>
  </si>
  <si>
    <t>Kit
Number</t>
  </si>
  <si>
    <t>NOT RELATED</t>
  </si>
  <si>
    <t>RELATED</t>
  </si>
  <si>
    <t>Kit # length</t>
  </si>
  <si>
    <t># distance digits</t>
  </si>
  <si>
    <t>Return to Genetic Distance Page</t>
  </si>
  <si>
    <t>Return to HHHDNA Test Results</t>
  </si>
  <si>
    <t>Return to HHHDNA Home Page</t>
  </si>
  <si>
    <t>0 - 3</t>
  </si>
  <si>
    <t>&gt; 6</t>
  </si>
  <si>
    <r>
      <t xml:space="preserve">This </t>
    </r>
    <r>
      <rPr>
        <b/>
        <i/>
        <sz val="11"/>
        <color indexed="36"/>
        <rFont val="Arial Narrow"/>
        <family val="2"/>
      </rPr>
      <t>Genetic Distance</t>
    </r>
    <r>
      <rPr>
        <b/>
        <sz val="10"/>
        <color indexed="36"/>
        <rFont val="Arial Narrow"/>
        <family val="2"/>
      </rPr>
      <t xml:space="preserve"> is based on a 37 marker comparison</t>
    </r>
  </si>
  <si>
    <r>
      <t xml:space="preserve">A </t>
    </r>
    <r>
      <rPr>
        <b/>
        <i/>
        <sz val="8"/>
        <rFont val="Arial Narrow"/>
        <family val="2"/>
      </rPr>
      <t>Genetic Distance</t>
    </r>
    <r>
      <rPr>
        <sz val="8"/>
        <rFont val="Arial Narrow"/>
        <family val="2"/>
      </rPr>
      <t xml:space="preserve"> of 0 to 3 indicates that participants are recently related</t>
    </r>
  </si>
  <si>
    <r>
      <t xml:space="preserve">A </t>
    </r>
    <r>
      <rPr>
        <b/>
        <i/>
        <sz val="8"/>
        <rFont val="Arial Narrow"/>
        <family val="2"/>
      </rPr>
      <t>Genetic Distance</t>
    </r>
    <r>
      <rPr>
        <sz val="8"/>
        <rFont val="Arial Narrow"/>
        <family val="2"/>
      </rPr>
      <t xml:space="preserve"> of 4 indicates that participants are probably recently related</t>
    </r>
  </si>
  <si>
    <r>
      <t xml:space="preserve">A </t>
    </r>
    <r>
      <rPr>
        <b/>
        <i/>
        <sz val="8"/>
        <rFont val="Arial Narrow"/>
        <family val="2"/>
      </rPr>
      <t>Genetic Distance</t>
    </r>
    <r>
      <rPr>
        <sz val="8"/>
        <rFont val="Arial Narrow"/>
        <family val="2"/>
      </rPr>
      <t xml:space="preserve"> of 5 indicates that participants may or may not be recently related</t>
    </r>
  </si>
  <si>
    <r>
      <t xml:space="preserve">A </t>
    </r>
    <r>
      <rPr>
        <b/>
        <i/>
        <sz val="8"/>
        <rFont val="Arial Narrow"/>
        <family val="2"/>
      </rPr>
      <t>Genetic Distance</t>
    </r>
    <r>
      <rPr>
        <sz val="8"/>
        <rFont val="Arial Narrow"/>
        <family val="2"/>
      </rPr>
      <t xml:space="preserve"> of 6 indicates that participants are probably not recently related</t>
    </r>
  </si>
  <si>
    <r>
      <t xml:space="preserve">A </t>
    </r>
    <r>
      <rPr>
        <b/>
        <i/>
        <sz val="8"/>
        <rFont val="Arial Narrow"/>
        <family val="2"/>
      </rPr>
      <t>Genetic Distance</t>
    </r>
    <r>
      <rPr>
        <sz val="8"/>
        <rFont val="Arial Narrow"/>
        <family val="2"/>
      </rPr>
      <t xml:space="preserve"> greater than 6 indicates that participants are not recently related</t>
    </r>
  </si>
  <si>
    <t>N34927</t>
  </si>
  <si>
    <t>Michael J Harding</t>
  </si>
  <si>
    <t>N14281</t>
  </si>
  <si>
    <t>Lawrence Glenn Hardin</t>
  </si>
  <si>
    <t>Jay Hardin</t>
  </si>
  <si>
    <t>Joseph Childs Harden</t>
  </si>
  <si>
    <t>Howard Harding</t>
  </si>
  <si>
    <t>D O Harton</t>
  </si>
  <si>
    <t xml:space="preserve">                  160531D O Harton11FTDNATiP™</t>
  </si>
  <si>
    <t xml:space="preserve">                  112619John Dewey Hardin15FTDNATiP™</t>
  </si>
  <si>
    <t xml:space="preserve">                  137516Noranne Hardin Jones15FTDNATiP™</t>
  </si>
  <si>
    <t xml:space="preserve">                  27170John Calvin Hardin16FTDNATiP™</t>
  </si>
  <si>
    <t xml:space="preserve">                  27187Larry Dean Hardin16FTDNATiP™</t>
  </si>
  <si>
    <t xml:space="preserve">                  48907Curtis Hardin (Y67)16FTDNATiP™</t>
  </si>
  <si>
    <t xml:space="preserve">                  50910Rex E Hardin16FTDNATiP™</t>
  </si>
  <si>
    <t xml:space="preserve">                  113930H. Harding17FTDNATiP™</t>
  </si>
  <si>
    <t xml:space="preserve">                  142949Charles E. Harding17FTDNATiP™</t>
  </si>
  <si>
    <t xml:space="preserve">                  155054David Marion Hardin17FTDNATiP™</t>
  </si>
  <si>
    <t xml:space="preserve">                  156336Joseph Childs Harden17FTDNATiP™</t>
  </si>
  <si>
    <t xml:space="preserve">                  38899Donnie Lee Hardin (Y67)17FTDNATiP™</t>
  </si>
  <si>
    <t xml:space="preserve">                  43334David Theodore Harden17FTDNATiP™</t>
  </si>
  <si>
    <t xml:space="preserve">                  47717Robert Ross Hardin17FTDNATiP™</t>
  </si>
  <si>
    <t xml:space="preserve">                  51535William Donald Hardin17FTDNATiP™</t>
  </si>
  <si>
    <t xml:space="preserve">                  N34927Michael J Harding17FTDNATiP™</t>
  </si>
  <si>
    <t xml:space="preserve">                  143656David C. Hardin18FTDNATiP™</t>
  </si>
  <si>
    <t xml:space="preserve">                  149310Jay Hardin18FTDNATiP™</t>
  </si>
  <si>
    <t xml:space="preserve">                  175959Howard Harding18FTDNATiP™</t>
  </si>
  <si>
    <t xml:space="preserve">                  187435Bobby N. Harding18FTDNATiP™</t>
  </si>
  <si>
    <t xml:space="preserve">                  79441Dennis Dean Hardin18FTDNATiP™</t>
  </si>
  <si>
    <t xml:space="preserve">                  109990Charles Gerald Hardin19FTDNATiP™</t>
  </si>
  <si>
    <t xml:space="preserve">                  118125Joe Pat Harding19FTDNATiP™</t>
  </si>
  <si>
    <t xml:space="preserve">                  133085David Allan Hardin (Y67)19FTDNATiP™</t>
  </si>
  <si>
    <t xml:space="preserve">                  167076George Harding19FTDNATiP™</t>
  </si>
  <si>
    <t xml:space="preserve">                  38824Harry J Harding19FTDNATiP™</t>
  </si>
  <si>
    <t xml:space="preserve">                  47757William Wallace Hardin19FTDNATiP™</t>
  </si>
  <si>
    <t xml:space="preserve">                  64788Ira Wayne Hardin19FTDNATiP™</t>
  </si>
  <si>
    <t xml:space="preserve">                  70562Whitney Ryer Harding19FTDNATiP™</t>
  </si>
  <si>
    <t xml:space="preserve">                  88485Rob Lee Harden19FTDNATiP™</t>
  </si>
  <si>
    <t xml:space="preserve">                  95852James L. Hardin19FTDNATiP™</t>
  </si>
  <si>
    <t xml:space="preserve">                  101607Delmer Harding20FTDNATiP™</t>
  </si>
  <si>
    <t xml:space="preserve">                  116498Robert Samuel Harding20FTDNATiP™</t>
  </si>
  <si>
    <t xml:space="preserve">                  118677John Kendell Harding20FTDNATiP™</t>
  </si>
  <si>
    <t xml:space="preserve">                  40879Richard Hardin (Y67)20FTDNATiP™</t>
  </si>
  <si>
    <t xml:space="preserve">                  47673Paul Hardin20FTDNATiP™</t>
  </si>
  <si>
    <t xml:space="preserve">                  58704Ralph Eric Harden20FTDNATiP™</t>
  </si>
  <si>
    <t xml:space="preserve">                  62626Elbert Arthur Hardin20FTDNATiP™</t>
  </si>
  <si>
    <t xml:space="preserve">                  67594Daniel Lee Hardin (Y67)20FTDNATiP™</t>
  </si>
  <si>
    <t xml:space="preserve">                  99707David Thomas Harding20FTDNATiP™</t>
  </si>
  <si>
    <t xml:space="preserve">                  108658Vernon Harden21FTDNATiP™</t>
  </si>
  <si>
    <t xml:space="preserve">                  130975John Walter Hardin21FTDNATiP™</t>
  </si>
  <si>
    <t xml:space="preserve">                  133026Neal Clarence Hardin21FTDNATiP™</t>
  </si>
  <si>
    <t xml:space="preserve">                  142950David V Hardin21FTDNATiP™</t>
  </si>
  <si>
    <t xml:space="preserve">                  149845Donald Earl Harding21FTDNATiP™</t>
  </si>
  <si>
    <t xml:space="preserve">                  150695Donald Hardin21FTDNATiP™</t>
  </si>
  <si>
    <t xml:space="preserve">                  153894Dan Emerson Hardin21FTDNATiP™</t>
  </si>
  <si>
    <t xml:space="preserve">                  159439John Thomas Workman (Y67)21FTDNATiP™</t>
  </si>
  <si>
    <t xml:space="preserve">                  39182James Daniel Hardin, II21FTDNATiP™</t>
  </si>
  <si>
    <t xml:space="preserve">                  39218Dudley Douglas Hardin21FTDNATiP™</t>
  </si>
  <si>
    <t xml:space="preserve">                  46905Jeff D. Hardin21FTDNATiP™</t>
  </si>
  <si>
    <t xml:space="preserve">                  48938Victor Mark Hardin21FTDNATiP™</t>
  </si>
  <si>
    <t xml:space="preserve">                  74133John Michael Hardin (Y67)21FTDNATiP™</t>
  </si>
  <si>
    <t xml:space="preserve">                  74838Jason Lee Hardin21FTDNATiP™</t>
  </si>
  <si>
    <t xml:space="preserve">                  76410Robert Ewing Hardin21FTDNATiP™</t>
  </si>
  <si>
    <t xml:space="preserve">                  108966David Lee Harding22FTDNATiP™</t>
  </si>
  <si>
    <t xml:space="preserve">                  112496Thomas Henry Harding22FTDNATiP™</t>
  </si>
  <si>
    <t xml:space="preserve">                  121391Richard Lane Harding (Y67)22FTDNATiP™</t>
  </si>
  <si>
    <t xml:space="preserve">                  131725David Shields Hardin (Y67)22FTDNATiP™</t>
  </si>
  <si>
    <t xml:space="preserve">                  137644James Edward Hardin (Y67)22FTDNATiP™</t>
  </si>
  <si>
    <t xml:space="preserve">                  143573Ralph P. Hardin22FTDNATiP™</t>
  </si>
  <si>
    <t xml:space="preserve">                  179207Yerby (Y67)22FTDNATiP™</t>
  </si>
  <si>
    <t xml:space="preserve">                  84214Herbert Allen Hardin22FTDNATiP™</t>
  </si>
  <si>
    <t xml:space="preserve">                  95102Edgar S. Harding22FTDNATiP™</t>
  </si>
  <si>
    <t xml:space="preserve">                  N14281Lawrence Glenn Hardin22FTDNATiP™</t>
  </si>
  <si>
    <t xml:space="preserve">                  N83932Joe Richard Harding (Y67)22FTDNATiP™</t>
  </si>
  <si>
    <t xml:space="preserve">                  119147Ronald Muirhead Hardin23FTDNATiP™</t>
  </si>
  <si>
    <t xml:space="preserve">                  132486Thomas I Harding (Y67)23FTDNATiP™</t>
  </si>
  <si>
    <t xml:space="preserve">                  151176Daryl Harden23FTDNATiP™</t>
  </si>
  <si>
    <t xml:space="preserve">                  164960David Warren Harding23FTDNATiP™</t>
  </si>
  <si>
    <t xml:space="preserve">                  42440Jonas Ryman Taylor23FTDNATiP™</t>
  </si>
  <si>
    <t xml:space="preserve">                  47746Thomas Robert Hardin23FTDNATiP™</t>
  </si>
  <si>
    <t xml:space="preserve">                  N86065Marco Ardoino23FTDNATiP™</t>
  </si>
  <si>
    <t xml:space="preserve">                  114586Joseph Lee Hardin24FTDNATiP™</t>
  </si>
  <si>
    <t xml:space="preserve">                  70039Brandi L. Hardin (Y67)24FTDNATiP™</t>
  </si>
  <si>
    <t xml:space="preserve">                  78891William Frederick Hardin24FTDNATiP™</t>
  </si>
  <si>
    <t xml:space="preserve">                  91942Hugh Harden24FTDNATiP™</t>
  </si>
  <si>
    <t xml:space="preserve">                  44328James Theodore Hardin25FTDNATiP™</t>
  </si>
  <si>
    <t xml:space="preserve">                  118526Michael E. Harding26FTDNATiP™</t>
  </si>
  <si>
    <t xml:space="preserve">                  N37434Mark Harden (Y67)26FTDNATiP™</t>
  </si>
  <si>
    <t xml:space="preserve">                  N33180John George Harden28FTDNATiP™</t>
  </si>
  <si>
    <t xml:space="preserve">                  181956Stephen Harbin34FTDNATiP™</t>
  </si>
  <si>
    <t xml:space="preserve">                  115082Mark Harden (Y67)35FTDNATiP™</t>
  </si>
  <si>
    <t xml:space="preserve">                  65486Brett Oren Harden (Y67)35FTDNATiP™</t>
  </si>
  <si>
    <t xml:space="preserve">                  155249Ronnie Dale Davis36FTDNATiP™</t>
  </si>
  <si>
    <t xml:space="preserve">                  127901John Maurice Hardin42FTDNATiP™</t>
  </si>
  <si>
    <t xml:space="preserve">                  118592Christopher Whitfield Hardin44FTDNATiP™</t>
  </si>
  <si>
    <t xml:space="preserve">                  119143Olen Goocher (Y67)44FTDNATiP™</t>
  </si>
  <si>
    <t xml:space="preserve">                  122256T Harder (Y67)45FTDNATiP™</t>
  </si>
  <si>
    <t xml:space="preserve">                  60280Berlie Renard Glenn45FTDNATiP™</t>
  </si>
  <si>
    <t xml:space="preserve">                  157396Louis Harding46FTDNATiP™</t>
  </si>
  <si>
    <t xml:space="preserve">                  26978William Clark Hardin (Y67)46FTDNATiP™</t>
  </si>
  <si>
    <t xml:space="preserve">                  38600Bernie E. Hardin46FTDNATiP™</t>
  </si>
  <si>
    <t xml:space="preserve">                  107329Dennis L Hardin47FTDNATiP™</t>
  </si>
  <si>
    <t xml:space="preserve">                  130976William Harden47FTDNATiP™</t>
  </si>
  <si>
    <t xml:space="preserve">                  144466Marvin Clint Hardin47FTDNATiP™</t>
  </si>
  <si>
    <t xml:space="preserve">                  158856Donald Jackson (Y67)47FTDNATiP™</t>
  </si>
  <si>
    <t xml:space="preserve">                  27001James Oran Hardin47FTDNATiP™</t>
  </si>
  <si>
    <t xml:space="preserve">                  27191Travis Lane Hardin (Y67)47FTDNATiP™</t>
  </si>
  <si>
    <t xml:space="preserve">                  34827James W. Hardin47FTDNATiP™</t>
  </si>
  <si>
    <t xml:space="preserve">                  48726F. T. Hardin (Y67)47FTDNATiP™</t>
  </si>
  <si>
    <t xml:space="preserve">                  67453Robert V. Hardin (Y67)47FTDNATiP™</t>
  </si>
  <si>
    <t xml:space="preserve">                  85317Thomas Nelson Hardin47FTDNATiP™</t>
  </si>
  <si>
    <t xml:space="preserve">                  121684William Slattery Groff (Y67)48FTDNATiP™</t>
  </si>
  <si>
    <t xml:space="preserve">                  158706Eugene H Harden48FTDNATiP™</t>
  </si>
  <si>
    <t xml:space="preserve">                  27578Kirvin Dan Hardin48FTDNATiP™</t>
  </si>
  <si>
    <t xml:space="preserve">                  31337Bryan David Hardin48FTDNATiP™</t>
  </si>
  <si>
    <t xml:space="preserve">                  44509John Hardin49FTDNATiP™</t>
  </si>
  <si>
    <t xml:space="preserve">                  163358Donald Henry Harding (Y67)50FTDNATiP™</t>
  </si>
  <si>
    <t xml:space="preserve">                  175772Richard Paul Hardin50FTDNATiP™</t>
  </si>
  <si>
    <t xml:space="preserve">                  65631Lockhart Harder (Y67)50FTDNATiP™</t>
  </si>
  <si>
    <t xml:space="preserve">                  26919Lawrence Edwin Harden (Y67)53FTDNATiP™</t>
  </si>
  <si>
    <t xml:space="preserve">                  99308Clifford Hardin53FTDNATiP™</t>
  </si>
  <si>
    <t xml:space="preserve">                  31516James Robert Harden (Y67)56FTDNATiP™</t>
  </si>
  <si>
    <t xml:space="preserve">                  111131Edward W. Harden (Y67)59FTDNATiP™</t>
  </si>
  <si>
    <t xml:space="preserve">                  130977Keith Bowman59FTDNATiP™</t>
  </si>
  <si>
    <t>Boyd Wayne Hardin</t>
  </si>
  <si>
    <t>Genetic Distance for Martin McAfee - Kit Number 67909</t>
  </si>
  <si>
    <t>Last Updated 6/23/2014</t>
  </si>
  <si>
    <t xml:space="preserve"> Rex E Hardin</t>
  </si>
  <si>
    <t xml:space="preserve"> George Cyrus Harden Jr.</t>
  </si>
  <si>
    <t xml:space="preserve"> David Theodore Harden</t>
  </si>
  <si>
    <t xml:space="preserve"> Eric Harden</t>
  </si>
  <si>
    <t xml:space="preserve"> Jake Warren Harding</t>
  </si>
  <si>
    <t xml:space="preserve"> Robert Samuel Harding</t>
  </si>
  <si>
    <t xml:space="preserve"> Rob Lee Harden</t>
  </si>
  <si>
    <t xml:space="preserve"> Dennis Dean Hardin</t>
  </si>
  <si>
    <t xml:space="preserve"> Curtis Hardin</t>
  </si>
  <si>
    <t xml:space="preserve"> Donnie Lee Hardin</t>
  </si>
  <si>
    <t xml:space="preserve"> David Marion Hardin</t>
  </si>
  <si>
    <t xml:space="preserve"> Casey Charles Harding</t>
  </si>
  <si>
    <t xml:space="preserve"> Roger Warren Harding</t>
  </si>
  <si>
    <t xml:space="preserve"> Noranne Hardin Jones</t>
  </si>
  <si>
    <t xml:space="preserve"> David C. Hardin</t>
  </si>
  <si>
    <t xml:space="preserve"> James Everett Hardin</t>
  </si>
  <si>
    <t xml:space="preserve"> John T. Hardin</t>
  </si>
  <si>
    <t xml:space="preserve"> Bobby N. Harding</t>
  </si>
  <si>
    <t xml:space="preserve"> John Kendell Harding</t>
  </si>
  <si>
    <t xml:space="preserve"> David Thomas Harding</t>
  </si>
  <si>
    <t xml:space="preserve"> David Lee Harding</t>
  </si>
  <si>
    <t xml:space="preserve"> Harry J Harding</t>
  </si>
  <si>
    <t xml:space="preserve"> Terry Dennis Parks</t>
  </si>
  <si>
    <t xml:space="preserve"> Charles Cecil Clinard</t>
  </si>
  <si>
    <t xml:space="preserve"> Charles Gerald Hardin</t>
  </si>
  <si>
    <t xml:space="preserve"> Daniel Lee Hardin</t>
  </si>
  <si>
    <t xml:space="preserve"> Ira Wayne Hardin</t>
  </si>
  <si>
    <t xml:space="preserve"> William Donald Hardin</t>
  </si>
  <si>
    <t xml:space="preserve"> Robert Ross Hardin</t>
  </si>
  <si>
    <t xml:space="preserve"> Charles E. Harding</t>
  </si>
  <si>
    <t xml:space="preserve"> Thomas I Harding</t>
  </si>
  <si>
    <t xml:space="preserve"> H. Harding</t>
  </si>
  <si>
    <t xml:space="preserve"> Joe Pat Harding</t>
  </si>
  <si>
    <t xml:space="preserve"> Delmer Harding</t>
  </si>
  <si>
    <t>N33180</t>
  </si>
  <si>
    <t xml:space="preserve"> Billy Ray Hardin Jr.</t>
  </si>
  <si>
    <t xml:space="preserve"> James Edward Hardin</t>
  </si>
  <si>
    <t xml:space="preserve"> Edgar S. Harding</t>
  </si>
  <si>
    <t xml:space="preserve"> Whitney Ryer Harding</t>
  </si>
  <si>
    <t xml:space="preserve"> Douglas Warren Roper</t>
  </si>
  <si>
    <t xml:space="preserve"> Vernon Harden</t>
  </si>
  <si>
    <t xml:space="preserve"> James L. Hardin</t>
  </si>
  <si>
    <t xml:space="preserve"> Paul Hardin</t>
  </si>
  <si>
    <t xml:space="preserve"> William Wallace Hardin</t>
  </si>
  <si>
    <t xml:space="preserve"> Ralph P. Hardin</t>
  </si>
  <si>
    <t xml:space="preserve"> David Allan Hardin</t>
  </si>
  <si>
    <t xml:space="preserve"> David Roberts Lincoln</t>
  </si>
  <si>
    <t>N86065</t>
  </si>
  <si>
    <t xml:space="preserve"> Marco Ardoino</t>
  </si>
  <si>
    <t xml:space="preserve"> Hugh Harden</t>
  </si>
  <si>
    <t>N37434</t>
  </si>
  <si>
    <t xml:space="preserve"> Ralph Eric Harden Jr.</t>
  </si>
  <si>
    <t xml:space="preserve"> Ronald Muirhead Hardin</t>
  </si>
  <si>
    <t xml:space="preserve"> John Dewey Hardin</t>
  </si>
  <si>
    <t xml:space="preserve"> Jonas Ryman Taylor</t>
  </si>
  <si>
    <t xml:space="preserve"> Mark W Chapman</t>
  </si>
  <si>
    <t xml:space="preserve"> Jonathan Alan Collins</t>
  </si>
  <si>
    <t xml:space="preserve"> Joseph Ross Hardin</t>
  </si>
  <si>
    <t xml:space="preserve"> Neal Clarence Hardin</t>
  </si>
  <si>
    <t xml:space="preserve"> David Shields Hardin</t>
  </si>
  <si>
    <t xml:space="preserve"> Dudley Douglas Hardin</t>
  </si>
  <si>
    <t xml:space="preserve"> Victor Mark Hardin</t>
  </si>
  <si>
    <t xml:space="preserve"> Dale Owen Hardin</t>
  </si>
  <si>
    <t xml:space="preserve"> David V Hardin</t>
  </si>
  <si>
    <t xml:space="preserve"> Donald Hardin</t>
  </si>
  <si>
    <t xml:space="preserve"> Joseph Lee Hardin</t>
  </si>
  <si>
    <t xml:space="preserve"> William Frederick Hardin</t>
  </si>
  <si>
    <t xml:space="preserve"> Robert Ewing Hardin</t>
  </si>
  <si>
    <t xml:space="preserve"> John Michael Hardin</t>
  </si>
  <si>
    <t xml:space="preserve"> Jason Lee Hardin</t>
  </si>
  <si>
    <t xml:space="preserve"> Elbert Arthur Hardin</t>
  </si>
  <si>
    <t xml:space="preserve"> James Theodore Hardin</t>
  </si>
  <si>
    <t xml:space="preserve"> Jeff D. Hardin</t>
  </si>
  <si>
    <t xml:space="preserve"> Michael E. Harding</t>
  </si>
  <si>
    <t xml:space="preserve"> Richard Lane Harding</t>
  </si>
  <si>
    <t xml:space="preserve"> John Thomas Workman</t>
  </si>
  <si>
    <t xml:space="preserve"> James Hardin</t>
  </si>
  <si>
    <t xml:space="preserve"> Herbert Allen Hardin</t>
  </si>
  <si>
    <t xml:space="preserve"> Richard Hardin</t>
  </si>
  <si>
    <t xml:space="preserve"> Thomas Robert Hardin</t>
  </si>
  <si>
    <t>John Calvin Hardin Jr.</t>
  </si>
  <si>
    <t>Larry Dean Hardin</t>
  </si>
  <si>
    <t>David Henson Slay Ph.D.</t>
  </si>
  <si>
    <t>Ralph Lackey Hardin III</t>
  </si>
  <si>
    <t>George Harding</t>
  </si>
  <si>
    <t>Brian David Armstead</t>
  </si>
  <si>
    <t>Timothy Scott Harding</t>
  </si>
  <si>
    <t>Roger Alan Harding</t>
  </si>
  <si>
    <t>David Guy Harden Ph.D.</t>
  </si>
  <si>
    <t>George W Hardin</t>
  </si>
  <si>
    <t>Donald Earl Harding</t>
  </si>
  <si>
    <t>Gary L. Harding</t>
  </si>
  <si>
    <t>Volley (John) Veriod Harding Jr.</t>
  </si>
  <si>
    <t>Mark John Harden</t>
  </si>
  <si>
    <t>John George Harden</t>
  </si>
  <si>
    <t>L Lawbaugh Lawrence</t>
  </si>
  <si>
    <t>David John Harding</t>
  </si>
  <si>
    <t>Mark Harden</t>
  </si>
  <si>
    <t>Daryl Harden</t>
  </si>
  <si>
    <t>Justin Hardin Sr.</t>
  </si>
  <si>
    <t>Thomas Ford Hardin</t>
  </si>
  <si>
    <t>John Walter Hardin</t>
  </si>
  <si>
    <t>Dan Emerson Hardin</t>
  </si>
  <si>
    <t>James Daniel Hardin, II</t>
  </si>
  <si>
    <t>David Warren Harding</t>
  </si>
  <si>
    <t>John Oliver Hardin III</t>
  </si>
  <si>
    <t>Thomas Henry Harding Sr.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</si>
</sst>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1"/>
      <color indexed="36"/>
      <name val="Arial Narrow"/>
      <family val="2"/>
    </font>
    <font>
      <b/>
      <sz val="10"/>
      <color indexed="36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Rounded MT Bold"/>
      <family val="2"/>
    </font>
    <font>
      <b/>
      <sz val="10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Rounded MT Bold"/>
      <family val="2"/>
    </font>
    <font>
      <b/>
      <sz val="10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7030A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3" fillId="36" borderId="10" xfId="53" applyFont="1" applyFill="1" applyBorder="1" applyAlignment="1" applyProtection="1">
      <alignment horizontal="center" vertical="center"/>
      <protection/>
    </xf>
    <xf numFmtId="0" fontId="3" fillId="36" borderId="11" xfId="53" applyFont="1" applyFill="1" applyBorder="1" applyAlignment="1" applyProtection="1">
      <alignment horizontal="center" vertical="center"/>
      <protection/>
    </xf>
    <xf numFmtId="0" fontId="3" fillId="36" borderId="12" xfId="53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hhdna.com/" TargetMode="External" /><Relationship Id="rId2" Type="http://schemas.openxmlformats.org/officeDocument/2006/relationships/hyperlink" Target="http://www.hhhdna.com/hhh.htm" TargetMode="External" /><Relationship Id="rId3" Type="http://schemas.openxmlformats.org/officeDocument/2006/relationships/hyperlink" Target="http://www.hhhdna.com/hhh.htm" TargetMode="External" /><Relationship Id="rId4" Type="http://schemas.openxmlformats.org/officeDocument/2006/relationships/hyperlink" Target="http://www.hhhdna.com/distance.ht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90">
      <selection activeCell="E124" sqref="E124"/>
    </sheetView>
  </sheetViews>
  <sheetFormatPr defaultColWidth="9.140625" defaultRowHeight="15"/>
  <cols>
    <col min="1" max="1" width="10.8515625" style="0" customWidth="1"/>
    <col min="2" max="2" width="14.28125" style="0" customWidth="1"/>
    <col min="3" max="3" width="36.57421875" style="0" customWidth="1"/>
  </cols>
  <sheetData>
    <row r="1" spans="1:3" ht="15.75">
      <c r="A1" s="8" t="str">
        <f>raw!I4</f>
        <v>Genetic Distance for Martin McAfee - Kit Number 67909</v>
      </c>
      <c r="B1" s="9"/>
      <c r="C1" s="9"/>
    </row>
    <row r="2" spans="1:3" ht="15">
      <c r="A2" s="15" t="s">
        <v>144</v>
      </c>
      <c r="B2" s="15"/>
      <c r="C2" s="15"/>
    </row>
    <row r="3" spans="1:3" ht="16.5">
      <c r="A3" s="16" t="s">
        <v>12</v>
      </c>
      <c r="B3" s="16"/>
      <c r="C3" s="16"/>
    </row>
    <row r="4" spans="1:3" ht="15.75">
      <c r="A4" s="5" t="s">
        <v>10</v>
      </c>
      <c r="B4" s="7" t="s">
        <v>13</v>
      </c>
      <c r="C4" s="7"/>
    </row>
    <row r="5" spans="1:3" ht="15.75">
      <c r="A5" s="5">
        <v>4</v>
      </c>
      <c r="B5" s="7" t="s">
        <v>14</v>
      </c>
      <c r="C5" s="7"/>
    </row>
    <row r="6" spans="1:3" ht="15.75">
      <c r="A6" s="5">
        <v>5</v>
      </c>
      <c r="B6" s="7" t="s">
        <v>15</v>
      </c>
      <c r="C6" s="7"/>
    </row>
    <row r="7" spans="1:3" ht="15.75">
      <c r="A7" s="5">
        <v>6</v>
      </c>
      <c r="B7" s="7" t="s">
        <v>16</v>
      </c>
      <c r="C7" s="7"/>
    </row>
    <row r="8" spans="1:3" ht="15.75">
      <c r="A8" s="5" t="s">
        <v>11</v>
      </c>
      <c r="B8" s="7" t="s">
        <v>17</v>
      </c>
      <c r="C8" s="7"/>
    </row>
    <row r="9" spans="1:3" ht="25.5">
      <c r="A9" s="3" t="s">
        <v>0</v>
      </c>
      <c r="B9" s="3" t="s">
        <v>2</v>
      </c>
      <c r="C9" s="3" t="s">
        <v>1</v>
      </c>
    </row>
    <row r="10" spans="1:3" ht="15">
      <c r="A10" s="11" t="s">
        <v>4</v>
      </c>
      <c r="B10" s="11"/>
      <c r="C10" s="11"/>
    </row>
    <row r="11" spans="1:3" ht="15">
      <c r="A11" s="4"/>
      <c r="B11" s="4"/>
      <c r="C11" s="4"/>
    </row>
    <row r="12" spans="1:3" ht="15">
      <c r="A12" s="4"/>
      <c r="B12" s="4"/>
      <c r="C12" s="4"/>
    </row>
    <row r="13" spans="1:3" ht="15">
      <c r="A13" s="10" t="s">
        <v>3</v>
      </c>
      <c r="B13" s="10"/>
      <c r="C13" s="10"/>
    </row>
    <row r="14" spans="1:3" ht="15">
      <c r="A14" s="4">
        <v>9</v>
      </c>
      <c r="B14" s="4">
        <v>27170</v>
      </c>
      <c r="C14" s="4" t="s">
        <v>225</v>
      </c>
    </row>
    <row r="15" spans="1:3" ht="15">
      <c r="A15" s="4">
        <v>9</v>
      </c>
      <c r="B15" s="4">
        <v>50910</v>
      </c>
      <c r="C15" s="4" t="s">
        <v>145</v>
      </c>
    </row>
    <row r="16" spans="1:3" ht="15">
      <c r="A16" s="4">
        <v>9</v>
      </c>
      <c r="B16" s="4">
        <v>160531</v>
      </c>
      <c r="C16" s="4" t="s">
        <v>25</v>
      </c>
    </row>
    <row r="17" spans="1:3" ht="15">
      <c r="A17" s="4">
        <v>10</v>
      </c>
      <c r="B17" s="4">
        <v>156336</v>
      </c>
      <c r="C17" s="4" t="s">
        <v>23</v>
      </c>
    </row>
    <row r="18" spans="1:3" ht="15">
      <c r="A18" s="4">
        <v>11</v>
      </c>
      <c r="B18" s="4">
        <v>192178</v>
      </c>
      <c r="C18" s="4" t="s">
        <v>146</v>
      </c>
    </row>
    <row r="19" spans="1:3" ht="15">
      <c r="A19" s="4">
        <v>11</v>
      </c>
      <c r="B19" s="4">
        <v>43334</v>
      </c>
      <c r="C19" s="4" t="s">
        <v>147</v>
      </c>
    </row>
    <row r="20" spans="1:3" ht="15">
      <c r="A20" s="4">
        <v>11</v>
      </c>
      <c r="B20" s="4">
        <v>167076</v>
      </c>
      <c r="C20" s="4" t="s">
        <v>229</v>
      </c>
    </row>
    <row r="21" spans="1:3" ht="15">
      <c r="A21" s="4">
        <v>11</v>
      </c>
      <c r="B21" s="4" t="s">
        <v>18</v>
      </c>
      <c r="C21" s="4" t="s">
        <v>19</v>
      </c>
    </row>
    <row r="22" spans="1:3" ht="15">
      <c r="A22" s="4">
        <v>12</v>
      </c>
      <c r="B22" s="4">
        <v>237415</v>
      </c>
      <c r="C22" s="4" t="s">
        <v>148</v>
      </c>
    </row>
    <row r="23" spans="1:3" ht="15">
      <c r="A23" s="4">
        <v>12</v>
      </c>
      <c r="B23" s="4">
        <v>27187</v>
      </c>
      <c r="C23" s="4" t="s">
        <v>226</v>
      </c>
    </row>
    <row r="24" spans="1:3" ht="15">
      <c r="A24" s="4">
        <v>12</v>
      </c>
      <c r="B24" s="4">
        <v>207883</v>
      </c>
      <c r="C24" s="4" t="s">
        <v>149</v>
      </c>
    </row>
    <row r="25" spans="1:3" ht="15">
      <c r="A25" s="4">
        <v>12</v>
      </c>
      <c r="B25" s="4">
        <v>116498</v>
      </c>
      <c r="C25" s="4" t="s">
        <v>150</v>
      </c>
    </row>
    <row r="26" spans="1:3" ht="15">
      <c r="A26" s="4">
        <v>13</v>
      </c>
      <c r="B26" s="4">
        <v>286389</v>
      </c>
      <c r="C26" s="4" t="s">
        <v>230</v>
      </c>
    </row>
    <row r="27" spans="1:3" ht="15">
      <c r="A27" s="4">
        <v>13</v>
      </c>
      <c r="B27" s="4">
        <v>88485</v>
      </c>
      <c r="C27" s="4" t="s">
        <v>151</v>
      </c>
    </row>
    <row r="28" spans="1:3" ht="15">
      <c r="A28" s="4">
        <v>13</v>
      </c>
      <c r="B28" s="4">
        <v>79441</v>
      </c>
      <c r="C28" s="4" t="s">
        <v>152</v>
      </c>
    </row>
    <row r="29" spans="1:3" ht="15">
      <c r="A29" s="4">
        <v>13</v>
      </c>
      <c r="B29" s="4">
        <v>48907</v>
      </c>
      <c r="C29" s="4" t="s">
        <v>153</v>
      </c>
    </row>
    <row r="30" spans="1:3" ht="15">
      <c r="A30" s="4">
        <v>13</v>
      </c>
      <c r="B30" s="4">
        <v>38899</v>
      </c>
      <c r="C30" s="4" t="s">
        <v>154</v>
      </c>
    </row>
    <row r="31" spans="1:3" ht="15">
      <c r="A31" s="4">
        <v>13</v>
      </c>
      <c r="B31" s="4">
        <v>155054</v>
      </c>
      <c r="C31" s="4" t="s">
        <v>155</v>
      </c>
    </row>
    <row r="32" spans="1:3" ht="15">
      <c r="A32" s="4">
        <v>13</v>
      </c>
      <c r="B32" s="4">
        <v>270950</v>
      </c>
      <c r="C32" s="4" t="s">
        <v>231</v>
      </c>
    </row>
    <row r="33" spans="1:3" ht="15">
      <c r="A33" s="4">
        <v>13</v>
      </c>
      <c r="B33" s="4">
        <v>217131</v>
      </c>
      <c r="C33" s="4" t="s">
        <v>156</v>
      </c>
    </row>
    <row r="34" spans="1:3" ht="15">
      <c r="A34" s="4">
        <v>13</v>
      </c>
      <c r="B34" s="4">
        <v>216575</v>
      </c>
      <c r="C34" s="4" t="s">
        <v>157</v>
      </c>
    </row>
    <row r="35" spans="1:3" ht="15">
      <c r="A35" s="4">
        <v>13</v>
      </c>
      <c r="B35" s="4">
        <v>137516</v>
      </c>
      <c r="C35" s="4" t="s">
        <v>158</v>
      </c>
    </row>
    <row r="36" spans="1:3" ht="15">
      <c r="A36" s="4">
        <v>14</v>
      </c>
      <c r="B36" s="4">
        <v>143656</v>
      </c>
      <c r="C36" s="4" t="s">
        <v>159</v>
      </c>
    </row>
    <row r="37" spans="1:3" ht="15">
      <c r="A37" s="4">
        <v>14</v>
      </c>
      <c r="B37" s="4">
        <v>247070</v>
      </c>
      <c r="C37" s="4" t="s">
        <v>160</v>
      </c>
    </row>
    <row r="38" spans="1:3" ht="15">
      <c r="A38" s="4">
        <v>14</v>
      </c>
      <c r="B38" s="4">
        <v>227196</v>
      </c>
      <c r="C38" s="4" t="s">
        <v>161</v>
      </c>
    </row>
    <row r="39" spans="1:3" ht="15">
      <c r="A39" s="4">
        <v>14</v>
      </c>
      <c r="B39" s="4">
        <v>187435</v>
      </c>
      <c r="C39" s="4" t="s">
        <v>162</v>
      </c>
    </row>
    <row r="40" spans="1:3" ht="15">
      <c r="A40" s="4">
        <v>14</v>
      </c>
      <c r="B40" s="4">
        <v>270066</v>
      </c>
      <c r="C40" s="4" t="s">
        <v>232</v>
      </c>
    </row>
    <row r="41" spans="1:3" ht="15">
      <c r="A41" s="4">
        <v>14</v>
      </c>
      <c r="B41" s="4">
        <v>118677</v>
      </c>
      <c r="C41" s="4" t="s">
        <v>163</v>
      </c>
    </row>
    <row r="42" spans="1:3" ht="15">
      <c r="A42" s="4">
        <v>14</v>
      </c>
      <c r="B42" s="4">
        <v>99707</v>
      </c>
      <c r="C42" s="4" t="s">
        <v>164</v>
      </c>
    </row>
    <row r="43" spans="1:3" ht="15">
      <c r="A43" s="4">
        <v>14</v>
      </c>
      <c r="B43" s="4">
        <v>112496</v>
      </c>
      <c r="C43" s="4" t="s">
        <v>251</v>
      </c>
    </row>
    <row r="44" spans="1:3" ht="15">
      <c r="A44" s="4">
        <v>14</v>
      </c>
      <c r="B44" s="4">
        <v>108966</v>
      </c>
      <c r="C44" s="4" t="s">
        <v>165</v>
      </c>
    </row>
    <row r="45" spans="1:3" ht="15">
      <c r="A45" s="4">
        <v>14</v>
      </c>
      <c r="B45" s="4">
        <v>38824</v>
      </c>
      <c r="C45" s="4" t="s">
        <v>166</v>
      </c>
    </row>
    <row r="46" spans="1:3" ht="15">
      <c r="A46" s="4">
        <v>14</v>
      </c>
      <c r="B46" s="4">
        <v>24745</v>
      </c>
      <c r="C46" s="4" t="s">
        <v>167</v>
      </c>
    </row>
    <row r="47" spans="1:3" ht="15">
      <c r="A47" s="4">
        <v>15</v>
      </c>
      <c r="B47" s="4">
        <v>66390</v>
      </c>
      <c r="C47" s="4" t="s">
        <v>168</v>
      </c>
    </row>
    <row r="48" spans="1:3" ht="15">
      <c r="A48" s="4">
        <v>15</v>
      </c>
      <c r="B48" s="4">
        <v>214486</v>
      </c>
      <c r="C48" s="4" t="s">
        <v>233</v>
      </c>
    </row>
    <row r="49" spans="1:3" ht="15">
      <c r="A49" s="4">
        <v>15</v>
      </c>
      <c r="B49" s="4">
        <v>202861</v>
      </c>
      <c r="C49" s="4" t="s">
        <v>234</v>
      </c>
    </row>
    <row r="50" spans="1:3" ht="15">
      <c r="A50" s="4">
        <v>15</v>
      </c>
      <c r="B50" s="4">
        <v>109990</v>
      </c>
      <c r="C50" s="4" t="s">
        <v>169</v>
      </c>
    </row>
    <row r="51" spans="1:3" ht="15">
      <c r="A51" s="4">
        <v>15</v>
      </c>
      <c r="B51" s="4">
        <v>67594</v>
      </c>
      <c r="C51" s="4" t="s">
        <v>170</v>
      </c>
    </row>
    <row r="52" spans="1:3" ht="15">
      <c r="A52" s="4">
        <v>15</v>
      </c>
      <c r="B52" s="4">
        <v>64788</v>
      </c>
      <c r="C52" s="4" t="s">
        <v>171</v>
      </c>
    </row>
    <row r="53" spans="1:3" ht="15">
      <c r="A53" s="4">
        <v>15</v>
      </c>
      <c r="B53" s="4">
        <v>51535</v>
      </c>
      <c r="C53" s="4" t="s">
        <v>172</v>
      </c>
    </row>
    <row r="54" spans="1:3" ht="15">
      <c r="A54" s="4">
        <v>15</v>
      </c>
      <c r="B54" s="4">
        <v>47717</v>
      </c>
      <c r="C54" s="4" t="s">
        <v>173</v>
      </c>
    </row>
    <row r="55" spans="1:3" ht="15">
      <c r="A55" s="4">
        <v>15</v>
      </c>
      <c r="B55" s="4">
        <v>149310</v>
      </c>
      <c r="C55" s="4" t="s">
        <v>22</v>
      </c>
    </row>
    <row r="56" spans="1:3" ht="15">
      <c r="A56" s="4">
        <v>15</v>
      </c>
      <c r="B56" s="4">
        <v>149845</v>
      </c>
      <c r="C56" s="4" t="s">
        <v>235</v>
      </c>
    </row>
    <row r="57" spans="1:3" ht="15">
      <c r="A57" s="4">
        <v>15</v>
      </c>
      <c r="B57" s="4">
        <v>142949</v>
      </c>
      <c r="C57" s="4" t="s">
        <v>174</v>
      </c>
    </row>
    <row r="58" spans="1:3" ht="15">
      <c r="A58" s="4">
        <v>15</v>
      </c>
      <c r="B58" s="4">
        <v>132486</v>
      </c>
      <c r="C58" s="4" t="s">
        <v>175</v>
      </c>
    </row>
    <row r="59" spans="1:3" ht="15">
      <c r="A59" s="4">
        <v>15</v>
      </c>
      <c r="B59" s="4">
        <v>113930</v>
      </c>
      <c r="C59" s="4" t="s">
        <v>176</v>
      </c>
    </row>
    <row r="60" spans="1:3" ht="15">
      <c r="A60" s="4">
        <v>15</v>
      </c>
      <c r="B60" s="4">
        <v>118125</v>
      </c>
      <c r="C60" s="4" t="s">
        <v>177</v>
      </c>
    </row>
    <row r="61" spans="1:3" ht="15">
      <c r="A61" s="4">
        <v>15</v>
      </c>
      <c r="B61" s="4">
        <v>101607</v>
      </c>
      <c r="C61" s="4" t="s">
        <v>178</v>
      </c>
    </row>
    <row r="62" spans="1:3" ht="15">
      <c r="A62" s="4">
        <v>15</v>
      </c>
      <c r="B62" s="4">
        <v>308762</v>
      </c>
      <c r="C62" s="4" t="s">
        <v>236</v>
      </c>
    </row>
    <row r="63" spans="1:3" ht="15">
      <c r="A63" s="4">
        <v>15</v>
      </c>
      <c r="B63" s="4">
        <v>310327</v>
      </c>
      <c r="C63" s="4" t="s">
        <v>237</v>
      </c>
    </row>
    <row r="64" spans="1:3" ht="15">
      <c r="A64" s="4">
        <v>15</v>
      </c>
      <c r="B64" s="4">
        <v>185723</v>
      </c>
      <c r="C64" s="4" t="s">
        <v>227</v>
      </c>
    </row>
    <row r="65" spans="1:3" ht="15">
      <c r="A65" s="4">
        <v>16</v>
      </c>
      <c r="B65" s="4">
        <v>246060</v>
      </c>
      <c r="C65" s="4" t="s">
        <v>238</v>
      </c>
    </row>
    <row r="66" spans="1:3" ht="15">
      <c r="A66" s="4">
        <v>16</v>
      </c>
      <c r="B66" s="4" t="s">
        <v>179</v>
      </c>
      <c r="C66" s="4" t="s">
        <v>239</v>
      </c>
    </row>
    <row r="67" spans="1:3" ht="15">
      <c r="A67" s="4">
        <v>16</v>
      </c>
      <c r="B67" s="4">
        <v>292741</v>
      </c>
      <c r="C67" s="4" t="s">
        <v>180</v>
      </c>
    </row>
    <row r="68" spans="1:3" ht="15">
      <c r="A68" s="4">
        <v>16</v>
      </c>
      <c r="B68" s="4">
        <v>284781</v>
      </c>
      <c r="C68" s="4" t="s">
        <v>228</v>
      </c>
    </row>
    <row r="69" spans="1:3" ht="15">
      <c r="A69" s="4">
        <v>16</v>
      </c>
      <c r="B69" s="4">
        <v>137644</v>
      </c>
      <c r="C69" s="4" t="s">
        <v>181</v>
      </c>
    </row>
    <row r="70" spans="1:3" ht="15">
      <c r="A70" s="4">
        <v>16</v>
      </c>
      <c r="B70" s="4">
        <v>95102</v>
      </c>
      <c r="C70" s="4" t="s">
        <v>182</v>
      </c>
    </row>
    <row r="71" spans="1:3" ht="15">
      <c r="A71" s="4">
        <v>16</v>
      </c>
      <c r="B71" s="4">
        <v>70562</v>
      </c>
      <c r="C71" s="4" t="s">
        <v>183</v>
      </c>
    </row>
    <row r="72" spans="1:5" ht="15">
      <c r="A72" s="4">
        <v>16</v>
      </c>
      <c r="B72" s="4">
        <v>266872</v>
      </c>
      <c r="C72" s="4" t="s">
        <v>240</v>
      </c>
      <c r="E72" s="6"/>
    </row>
    <row r="73" spans="1:3" ht="15">
      <c r="A73" s="4">
        <v>16</v>
      </c>
      <c r="B73" s="4">
        <v>266919</v>
      </c>
      <c r="C73" s="4" t="s">
        <v>184</v>
      </c>
    </row>
    <row r="74" spans="1:3" ht="15">
      <c r="A74" s="4">
        <v>17</v>
      </c>
      <c r="B74" s="4">
        <v>108658</v>
      </c>
      <c r="C74" s="4" t="s">
        <v>185</v>
      </c>
    </row>
    <row r="75" spans="1:3" ht="15">
      <c r="A75" s="4">
        <v>17</v>
      </c>
      <c r="B75" s="4">
        <v>95852</v>
      </c>
      <c r="C75" s="4" t="s">
        <v>186</v>
      </c>
    </row>
    <row r="76" spans="1:3" ht="15">
      <c r="A76" s="4">
        <v>17</v>
      </c>
      <c r="B76" s="4">
        <v>47673</v>
      </c>
      <c r="C76" s="4" t="s">
        <v>187</v>
      </c>
    </row>
    <row r="77" spans="1:3" ht="15">
      <c r="A77" s="4">
        <v>17</v>
      </c>
      <c r="B77" s="4">
        <v>47757</v>
      </c>
      <c r="C77" s="4" t="s">
        <v>188</v>
      </c>
    </row>
    <row r="78" spans="1:3" ht="15">
      <c r="A78" s="4">
        <v>17</v>
      </c>
      <c r="B78" s="4">
        <v>143573</v>
      </c>
      <c r="C78" s="4" t="s">
        <v>189</v>
      </c>
    </row>
    <row r="79" spans="1:3" ht="15">
      <c r="A79" s="4">
        <v>17</v>
      </c>
      <c r="B79" s="4">
        <v>133085</v>
      </c>
      <c r="C79" s="4" t="s">
        <v>190</v>
      </c>
    </row>
    <row r="80" spans="1:3" ht="15">
      <c r="A80" s="4">
        <v>17</v>
      </c>
      <c r="B80" s="4">
        <v>236555</v>
      </c>
      <c r="C80" s="4" t="s">
        <v>241</v>
      </c>
    </row>
    <row r="81" spans="1:3" ht="15">
      <c r="A81" s="4">
        <v>17</v>
      </c>
      <c r="B81" s="4">
        <v>55001</v>
      </c>
      <c r="C81" s="4" t="s">
        <v>191</v>
      </c>
    </row>
    <row r="82" spans="1:3" ht="15">
      <c r="A82" s="4">
        <v>18</v>
      </c>
      <c r="B82" s="4" t="s">
        <v>192</v>
      </c>
      <c r="C82" s="4" t="s">
        <v>193</v>
      </c>
    </row>
    <row r="83" spans="1:3" ht="15">
      <c r="A83" s="4">
        <v>18</v>
      </c>
      <c r="B83" s="4">
        <v>91942</v>
      </c>
      <c r="C83" s="4" t="s">
        <v>194</v>
      </c>
    </row>
    <row r="84" spans="1:3" ht="15">
      <c r="A84" s="4">
        <v>18</v>
      </c>
      <c r="B84" s="4" t="s">
        <v>195</v>
      </c>
      <c r="C84" s="4" t="s">
        <v>242</v>
      </c>
    </row>
    <row r="85" spans="1:3" ht="15">
      <c r="A85" s="4">
        <v>18</v>
      </c>
      <c r="B85" s="4">
        <v>58704</v>
      </c>
      <c r="C85" s="4" t="s">
        <v>196</v>
      </c>
    </row>
    <row r="86" spans="1:3" ht="15">
      <c r="A86" s="4">
        <v>18</v>
      </c>
      <c r="B86" s="4">
        <v>119147</v>
      </c>
      <c r="C86" s="4" t="s">
        <v>197</v>
      </c>
    </row>
    <row r="87" spans="1:3" ht="15">
      <c r="A87" s="4">
        <v>18</v>
      </c>
      <c r="B87" s="4">
        <v>112619</v>
      </c>
      <c r="C87" s="4" t="s">
        <v>198</v>
      </c>
    </row>
    <row r="88" spans="1:3" ht="15">
      <c r="A88" s="4">
        <v>18</v>
      </c>
      <c r="B88" s="4">
        <v>42440</v>
      </c>
      <c r="C88" s="4" t="s">
        <v>199</v>
      </c>
    </row>
    <row r="89" spans="1:3" ht="15">
      <c r="A89" s="4">
        <v>19</v>
      </c>
      <c r="B89" s="4">
        <v>236046</v>
      </c>
      <c r="C89" s="4" t="s">
        <v>200</v>
      </c>
    </row>
    <row r="90" spans="1:3" ht="15">
      <c r="A90" s="4">
        <v>19</v>
      </c>
      <c r="B90" s="4">
        <v>183106</v>
      </c>
      <c r="C90" s="4" t="s">
        <v>201</v>
      </c>
    </row>
    <row r="91" spans="1:3" ht="15">
      <c r="A91" s="4">
        <v>19</v>
      </c>
      <c r="B91" s="4">
        <v>151176</v>
      </c>
      <c r="C91" s="4" t="s">
        <v>243</v>
      </c>
    </row>
    <row r="92" spans="1:3" ht="15">
      <c r="A92" s="4">
        <v>19</v>
      </c>
      <c r="B92" s="4">
        <v>322004</v>
      </c>
      <c r="C92" s="4" t="s">
        <v>244</v>
      </c>
    </row>
    <row r="93" spans="1:3" ht="15">
      <c r="A93" s="4">
        <v>19</v>
      </c>
      <c r="B93" s="4">
        <v>285606</v>
      </c>
      <c r="C93" s="4" t="s">
        <v>202</v>
      </c>
    </row>
    <row r="94" spans="1:3" ht="15">
      <c r="A94" s="4">
        <v>19</v>
      </c>
      <c r="B94" s="4">
        <v>273603</v>
      </c>
      <c r="C94" s="4" t="s">
        <v>245</v>
      </c>
    </row>
    <row r="95" spans="1:3" ht="15">
      <c r="A95" s="4">
        <v>19</v>
      </c>
      <c r="B95" s="4">
        <v>130975</v>
      </c>
      <c r="C95" s="4" t="s">
        <v>246</v>
      </c>
    </row>
    <row r="96" spans="1:3" ht="15">
      <c r="A96" s="4">
        <v>19</v>
      </c>
      <c r="B96" s="4">
        <v>133026</v>
      </c>
      <c r="C96" s="4" t="s">
        <v>203</v>
      </c>
    </row>
    <row r="97" spans="1:3" ht="15">
      <c r="A97" s="4">
        <v>19</v>
      </c>
      <c r="B97" s="4">
        <v>131725</v>
      </c>
      <c r="C97" s="4" t="s">
        <v>204</v>
      </c>
    </row>
    <row r="98" spans="1:3" ht="15">
      <c r="A98" s="4">
        <v>19</v>
      </c>
      <c r="B98" s="4">
        <v>39218</v>
      </c>
      <c r="C98" s="4" t="s">
        <v>205</v>
      </c>
    </row>
    <row r="99" spans="1:3" ht="15">
      <c r="A99" s="4">
        <v>19</v>
      </c>
      <c r="B99" s="4">
        <v>48938</v>
      </c>
      <c r="C99" s="4" t="s">
        <v>206</v>
      </c>
    </row>
    <row r="100" spans="1:3" ht="15">
      <c r="A100" s="4">
        <v>19</v>
      </c>
      <c r="B100" s="4" t="s">
        <v>20</v>
      </c>
      <c r="C100" s="4" t="s">
        <v>21</v>
      </c>
    </row>
    <row r="101" spans="1:3" ht="15">
      <c r="A101" s="4">
        <v>19</v>
      </c>
      <c r="B101" s="4">
        <v>213257</v>
      </c>
      <c r="C101" s="4" t="s">
        <v>142</v>
      </c>
    </row>
    <row r="102" spans="1:3" ht="15">
      <c r="A102" s="4">
        <v>19</v>
      </c>
      <c r="B102" s="4">
        <v>229084</v>
      </c>
      <c r="C102" s="4" t="s">
        <v>207</v>
      </c>
    </row>
    <row r="103" spans="1:3" ht="15">
      <c r="A103" s="4">
        <v>19</v>
      </c>
      <c r="B103" s="4">
        <v>142950</v>
      </c>
      <c r="C103" s="4" t="s">
        <v>208</v>
      </c>
    </row>
    <row r="104" spans="1:3" ht="15">
      <c r="A104" s="4">
        <v>19</v>
      </c>
      <c r="B104" s="4">
        <v>153894</v>
      </c>
      <c r="C104" s="4" t="s">
        <v>247</v>
      </c>
    </row>
    <row r="105" spans="1:3" ht="15">
      <c r="A105" s="4">
        <v>19</v>
      </c>
      <c r="B105" s="4">
        <v>150695</v>
      </c>
      <c r="C105" s="4" t="s">
        <v>209</v>
      </c>
    </row>
    <row r="106" spans="1:3" ht="15">
      <c r="A106" s="4">
        <v>19</v>
      </c>
      <c r="B106" s="4">
        <v>114586</v>
      </c>
      <c r="C106" s="4" t="s">
        <v>210</v>
      </c>
    </row>
    <row r="107" spans="1:3" ht="15">
      <c r="A107" s="4">
        <v>19</v>
      </c>
      <c r="B107" s="4">
        <v>78891</v>
      </c>
      <c r="C107" s="4" t="s">
        <v>211</v>
      </c>
    </row>
    <row r="108" spans="1:3" ht="15">
      <c r="A108" s="4">
        <v>19</v>
      </c>
      <c r="B108" s="4">
        <v>76410</v>
      </c>
      <c r="C108" s="4" t="s">
        <v>212</v>
      </c>
    </row>
    <row r="109" spans="1:3" ht="15">
      <c r="A109" s="4">
        <v>19</v>
      </c>
      <c r="B109" s="4">
        <v>74133</v>
      </c>
      <c r="C109" s="4" t="s">
        <v>213</v>
      </c>
    </row>
    <row r="110" spans="1:3" ht="15">
      <c r="A110" s="4">
        <v>19</v>
      </c>
      <c r="B110" s="4">
        <v>74838</v>
      </c>
      <c r="C110" s="4" t="s">
        <v>214</v>
      </c>
    </row>
    <row r="111" spans="1:3" ht="15">
      <c r="A111" s="4">
        <v>19</v>
      </c>
      <c r="B111" s="4">
        <v>62626</v>
      </c>
      <c r="C111" s="4" t="s">
        <v>215</v>
      </c>
    </row>
    <row r="112" spans="1:3" ht="15">
      <c r="A112" s="4">
        <v>19</v>
      </c>
      <c r="B112" s="4">
        <v>44328</v>
      </c>
      <c r="C112" s="4" t="s">
        <v>216</v>
      </c>
    </row>
    <row r="113" spans="1:3" ht="15">
      <c r="A113" s="4">
        <v>19</v>
      </c>
      <c r="B113" s="4">
        <v>46905</v>
      </c>
      <c r="C113" s="4" t="s">
        <v>217</v>
      </c>
    </row>
    <row r="114" spans="1:3" ht="15">
      <c r="A114" s="4">
        <v>19</v>
      </c>
      <c r="B114" s="4">
        <v>39182</v>
      </c>
      <c r="C114" s="4" t="s">
        <v>248</v>
      </c>
    </row>
    <row r="115" spans="1:3" ht="15">
      <c r="A115" s="4">
        <v>19</v>
      </c>
      <c r="B115" s="4">
        <v>175959</v>
      </c>
      <c r="C115" s="4" t="s">
        <v>24</v>
      </c>
    </row>
    <row r="116" spans="1:3" ht="15">
      <c r="A116" s="4">
        <v>19</v>
      </c>
      <c r="B116" s="4">
        <v>164960</v>
      </c>
      <c r="C116" s="4" t="s">
        <v>249</v>
      </c>
    </row>
    <row r="117" spans="1:3" ht="15">
      <c r="A117" s="4">
        <v>19</v>
      </c>
      <c r="B117" s="4">
        <v>118526</v>
      </c>
      <c r="C117" s="4" t="s">
        <v>218</v>
      </c>
    </row>
    <row r="118" spans="1:3" ht="15">
      <c r="A118" s="4">
        <v>19</v>
      </c>
      <c r="B118" s="4">
        <v>121391</v>
      </c>
      <c r="C118" s="4" t="s">
        <v>219</v>
      </c>
    </row>
    <row r="119" spans="1:3" ht="15">
      <c r="A119" s="4">
        <v>19</v>
      </c>
      <c r="B119" s="4">
        <v>159439</v>
      </c>
      <c r="C119" s="4" t="s">
        <v>220</v>
      </c>
    </row>
    <row r="120" spans="1:3" ht="15">
      <c r="A120" s="4">
        <v>20</v>
      </c>
      <c r="B120" s="4">
        <v>247046</v>
      </c>
      <c r="C120" s="4" t="s">
        <v>250</v>
      </c>
    </row>
    <row r="121" spans="1:3" ht="15">
      <c r="A121" s="4">
        <v>20</v>
      </c>
      <c r="B121" s="4">
        <v>164703</v>
      </c>
      <c r="C121" s="4" t="s">
        <v>221</v>
      </c>
    </row>
    <row r="122" spans="1:3" ht="15">
      <c r="A122" s="4">
        <v>20</v>
      </c>
      <c r="B122" s="4">
        <v>84214</v>
      </c>
      <c r="C122" s="4" t="s">
        <v>222</v>
      </c>
    </row>
    <row r="123" spans="1:3" ht="15">
      <c r="A123" s="4">
        <v>20</v>
      </c>
      <c r="B123" s="4">
        <v>40879</v>
      </c>
      <c r="C123" s="4" t="s">
        <v>223</v>
      </c>
    </row>
    <row r="124" spans="1:3" ht="15">
      <c r="A124" s="4">
        <v>20</v>
      </c>
      <c r="B124" s="4">
        <v>47746</v>
      </c>
      <c r="C124" s="4" t="s">
        <v>224</v>
      </c>
    </row>
    <row r="125" spans="1:3" ht="15.75" thickBot="1">
      <c r="A125" s="4"/>
      <c r="B125" s="4"/>
      <c r="C125" s="4"/>
    </row>
    <row r="126" spans="1:3" ht="17.25" thickBot="1" thickTop="1">
      <c r="A126" s="12" t="s">
        <v>7</v>
      </c>
      <c r="B126" s="13"/>
      <c r="C126" s="14"/>
    </row>
    <row r="127" ht="16.5" thickBot="1" thickTop="1"/>
    <row r="128" spans="1:3" ht="17.25" thickBot="1" thickTop="1">
      <c r="A128" s="12" t="s">
        <v>8</v>
      </c>
      <c r="B128" s="13"/>
      <c r="C128" s="14"/>
    </row>
    <row r="129" ht="16.5" thickBot="1" thickTop="1"/>
    <row r="130" spans="1:3" ht="17.25" thickBot="1" thickTop="1">
      <c r="A130" s="12" t="s">
        <v>9</v>
      </c>
      <c r="B130" s="13"/>
      <c r="C130" s="14"/>
    </row>
    <row r="131" ht="15.75" thickTop="1"/>
  </sheetData>
  <sheetProtection/>
  <mergeCells count="13">
    <mergeCell ref="A128:C128"/>
    <mergeCell ref="A130:C130"/>
    <mergeCell ref="A126:C126"/>
    <mergeCell ref="A2:C2"/>
    <mergeCell ref="A3:C3"/>
    <mergeCell ref="B4:C4"/>
    <mergeCell ref="B5:C5"/>
    <mergeCell ref="B6:C6"/>
    <mergeCell ref="B7:C7"/>
    <mergeCell ref="B8:C8"/>
    <mergeCell ref="A1:C1"/>
    <mergeCell ref="A13:C13"/>
    <mergeCell ref="A10:C10"/>
  </mergeCells>
  <hyperlinks>
    <hyperlink ref="A130" r:id="rId1" display="Return to HHHDNA Home Page"/>
    <hyperlink ref="A128" r:id="rId2" display="Return to HHHDNA Test Results"/>
    <hyperlink ref="A126" r:id="rId3" display="Return to HHHDNA Test Results"/>
    <hyperlink ref="A126:C126" r:id="rId4" display="Return to Genetic Distance Page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3.421875" style="0" bestFit="1" customWidth="1"/>
    <col min="2" max="2" width="45.421875" style="0" bestFit="1" customWidth="1"/>
    <col min="3" max="4" width="3.00390625" style="0" bestFit="1" customWidth="1"/>
    <col min="5" max="5" width="2.00390625" style="0" bestFit="1" customWidth="1"/>
    <col min="6" max="6" width="34.8515625" style="0" bestFit="1" customWidth="1"/>
    <col min="7" max="7" width="3.140625" style="0" bestFit="1" customWidth="1"/>
    <col min="8" max="8" width="2.00390625" style="0" bestFit="1" customWidth="1"/>
    <col min="9" max="9" width="10.140625" style="0" customWidth="1"/>
    <col min="10" max="10" width="15.57421875" style="0" customWidth="1"/>
    <col min="11" max="11" width="30.421875" style="0" customWidth="1"/>
  </cols>
  <sheetData>
    <row r="1" spans="5:8" ht="15">
      <c r="E1" s="18" t="s">
        <v>5</v>
      </c>
      <c r="H1" s="18" t="s">
        <v>6</v>
      </c>
    </row>
    <row r="2" spans="5:8" ht="15" customHeight="1">
      <c r="E2" s="18"/>
      <c r="H2" s="18"/>
    </row>
    <row r="3" spans="5:8" ht="15">
      <c r="E3" s="18"/>
      <c r="H3" s="18"/>
    </row>
    <row r="4" spans="5:11" ht="15" customHeight="1">
      <c r="E4" s="18"/>
      <c r="H4" s="18"/>
      <c r="I4" s="17" t="s">
        <v>143</v>
      </c>
      <c r="J4" s="17"/>
      <c r="K4" s="17"/>
    </row>
    <row r="5" spans="5:11" ht="21">
      <c r="E5" s="18"/>
      <c r="H5" s="18"/>
      <c r="I5" s="2" t="s">
        <v>0</v>
      </c>
      <c r="J5" s="2" t="s">
        <v>2</v>
      </c>
      <c r="K5" s="2" t="s">
        <v>1</v>
      </c>
    </row>
    <row r="6" spans="1:12" ht="15">
      <c r="A6" t="s">
        <v>26</v>
      </c>
      <c r="B6" t="str">
        <f aca="true" t="shared" si="0" ref="B6:B37">TRIM(A6)</f>
        <v>160531D O Harton11FTDNATiP™</v>
      </c>
      <c r="C6">
        <f aca="true" t="shared" si="1" ref="C6:C37">LEN(B6)</f>
        <v>27</v>
      </c>
      <c r="D6">
        <f aca="true" t="shared" si="2" ref="D6:D37">C6-9</f>
        <v>18</v>
      </c>
      <c r="E6">
        <f aca="true" t="shared" si="3" ref="E6:E37">IF(LEFT(B6,1)="N",6,IF(LEFT(B6,1)="1",6,5))</f>
        <v>6</v>
      </c>
      <c r="F6" t="str">
        <f aca="true" t="shared" si="4" ref="F6:F37">LEFT(B6,D6)</f>
        <v>160531D O Harton11</v>
      </c>
      <c r="G6" t="str">
        <f aca="true" t="shared" si="5" ref="G6:G37">RIGHT(F6,2)</f>
        <v>11</v>
      </c>
      <c r="H6">
        <v>2</v>
      </c>
      <c r="I6" s="1" t="str">
        <f aca="true" t="shared" si="6" ref="I6:I37">RIGHT(F6,H6)</f>
        <v>11</v>
      </c>
      <c r="J6" s="1" t="str">
        <f aca="true" t="shared" si="7" ref="J6:J37">LEFT(B6,E6)</f>
        <v>160531</v>
      </c>
      <c r="K6" s="1" t="str">
        <f aca="true" t="shared" si="8" ref="K6:K37">MID(F6,E6+1,D6-E6-H6)</f>
        <v>D O Harton</v>
      </c>
      <c r="L6">
        <v>1</v>
      </c>
    </row>
    <row r="7" spans="1:12" ht="15">
      <c r="A7" t="s">
        <v>27</v>
      </c>
      <c r="B7" t="str">
        <f t="shared" si="0"/>
        <v>112619John Dewey Hardin15FTDNATiP™</v>
      </c>
      <c r="C7">
        <f t="shared" si="1"/>
        <v>34</v>
      </c>
      <c r="D7">
        <f t="shared" si="2"/>
        <v>25</v>
      </c>
      <c r="E7">
        <f t="shared" si="3"/>
        <v>6</v>
      </c>
      <c r="F7" t="str">
        <f t="shared" si="4"/>
        <v>112619John Dewey Hardin15</v>
      </c>
      <c r="G7" t="str">
        <f t="shared" si="5"/>
        <v>15</v>
      </c>
      <c r="H7">
        <v>2</v>
      </c>
      <c r="I7" s="1" t="str">
        <f t="shared" si="6"/>
        <v>15</v>
      </c>
      <c r="J7" s="1" t="str">
        <f t="shared" si="7"/>
        <v>112619</v>
      </c>
      <c r="K7" s="1" t="str">
        <f t="shared" si="8"/>
        <v>John Dewey Hardin</v>
      </c>
      <c r="L7">
        <v>2</v>
      </c>
    </row>
    <row r="8" spans="1:12" ht="15">
      <c r="A8" t="s">
        <v>28</v>
      </c>
      <c r="B8" t="str">
        <f t="shared" si="0"/>
        <v>137516Noranne Hardin Jones15FTDNATiP™</v>
      </c>
      <c r="C8">
        <f t="shared" si="1"/>
        <v>37</v>
      </c>
      <c r="D8">
        <f t="shared" si="2"/>
        <v>28</v>
      </c>
      <c r="E8">
        <f t="shared" si="3"/>
        <v>6</v>
      </c>
      <c r="F8" t="str">
        <f t="shared" si="4"/>
        <v>137516Noranne Hardin Jones15</v>
      </c>
      <c r="G8" t="str">
        <f t="shared" si="5"/>
        <v>15</v>
      </c>
      <c r="H8">
        <v>2</v>
      </c>
      <c r="I8" s="1" t="str">
        <f t="shared" si="6"/>
        <v>15</v>
      </c>
      <c r="J8" s="1" t="str">
        <f t="shared" si="7"/>
        <v>137516</v>
      </c>
      <c r="K8" s="1" t="str">
        <f t="shared" si="8"/>
        <v>Noranne Hardin Jones</v>
      </c>
      <c r="L8">
        <v>3</v>
      </c>
    </row>
    <row r="9" spans="1:12" ht="15">
      <c r="A9" t="s">
        <v>29</v>
      </c>
      <c r="B9" t="str">
        <f t="shared" si="0"/>
        <v>27170John Calvin Hardin16FTDNATiP™</v>
      </c>
      <c r="C9">
        <f t="shared" si="1"/>
        <v>34</v>
      </c>
      <c r="D9">
        <f t="shared" si="2"/>
        <v>25</v>
      </c>
      <c r="E9">
        <f t="shared" si="3"/>
        <v>5</v>
      </c>
      <c r="F9" t="str">
        <f t="shared" si="4"/>
        <v>27170John Calvin Hardin16</v>
      </c>
      <c r="G9" t="str">
        <f t="shared" si="5"/>
        <v>16</v>
      </c>
      <c r="H9">
        <v>2</v>
      </c>
      <c r="I9" s="1" t="str">
        <f t="shared" si="6"/>
        <v>16</v>
      </c>
      <c r="J9" s="1" t="str">
        <f t="shared" si="7"/>
        <v>27170</v>
      </c>
      <c r="K9" s="1" t="str">
        <f t="shared" si="8"/>
        <v>John Calvin Hardin</v>
      </c>
      <c r="L9">
        <v>4</v>
      </c>
    </row>
    <row r="10" spans="1:12" ht="15">
      <c r="A10" t="s">
        <v>30</v>
      </c>
      <c r="B10" t="str">
        <f t="shared" si="0"/>
        <v>27187Larry Dean Hardin16FTDNATiP™</v>
      </c>
      <c r="C10">
        <f t="shared" si="1"/>
        <v>33</v>
      </c>
      <c r="D10">
        <f t="shared" si="2"/>
        <v>24</v>
      </c>
      <c r="E10">
        <f t="shared" si="3"/>
        <v>5</v>
      </c>
      <c r="F10" t="str">
        <f t="shared" si="4"/>
        <v>27187Larry Dean Hardin16</v>
      </c>
      <c r="G10" t="str">
        <f t="shared" si="5"/>
        <v>16</v>
      </c>
      <c r="H10">
        <v>2</v>
      </c>
      <c r="I10" s="1" t="str">
        <f t="shared" si="6"/>
        <v>16</v>
      </c>
      <c r="J10" s="1" t="str">
        <f t="shared" si="7"/>
        <v>27187</v>
      </c>
      <c r="K10" s="1" t="str">
        <f t="shared" si="8"/>
        <v>Larry Dean Hardin</v>
      </c>
      <c r="L10">
        <v>5</v>
      </c>
    </row>
    <row r="11" spans="1:12" ht="15">
      <c r="A11" t="s">
        <v>31</v>
      </c>
      <c r="B11" t="str">
        <f t="shared" si="0"/>
        <v>48907Curtis Hardin (Y67)16FTDNATiP™</v>
      </c>
      <c r="C11">
        <f t="shared" si="1"/>
        <v>35</v>
      </c>
      <c r="D11">
        <f t="shared" si="2"/>
        <v>26</v>
      </c>
      <c r="E11">
        <f t="shared" si="3"/>
        <v>5</v>
      </c>
      <c r="F11" t="str">
        <f t="shared" si="4"/>
        <v>48907Curtis Hardin (Y67)16</v>
      </c>
      <c r="G11" t="str">
        <f t="shared" si="5"/>
        <v>16</v>
      </c>
      <c r="H11">
        <v>2</v>
      </c>
      <c r="I11" s="1" t="str">
        <f t="shared" si="6"/>
        <v>16</v>
      </c>
      <c r="J11" s="1" t="str">
        <f t="shared" si="7"/>
        <v>48907</v>
      </c>
      <c r="K11" s="1" t="str">
        <f t="shared" si="8"/>
        <v>Curtis Hardin (Y67)</v>
      </c>
      <c r="L11">
        <v>6</v>
      </c>
    </row>
    <row r="12" spans="1:12" ht="15">
      <c r="A12" t="s">
        <v>32</v>
      </c>
      <c r="B12" t="str">
        <f t="shared" si="0"/>
        <v>50910Rex E Hardin16FTDNATiP™</v>
      </c>
      <c r="C12">
        <f t="shared" si="1"/>
        <v>28</v>
      </c>
      <c r="D12">
        <f t="shared" si="2"/>
        <v>19</v>
      </c>
      <c r="E12">
        <f t="shared" si="3"/>
        <v>5</v>
      </c>
      <c r="F12" t="str">
        <f t="shared" si="4"/>
        <v>50910Rex E Hardin16</v>
      </c>
      <c r="G12" t="str">
        <f t="shared" si="5"/>
        <v>16</v>
      </c>
      <c r="H12">
        <v>2</v>
      </c>
      <c r="I12" s="1" t="str">
        <f t="shared" si="6"/>
        <v>16</v>
      </c>
      <c r="J12" s="1" t="str">
        <f t="shared" si="7"/>
        <v>50910</v>
      </c>
      <c r="K12" s="1" t="str">
        <f t="shared" si="8"/>
        <v>Rex E Hardin</v>
      </c>
      <c r="L12">
        <v>7</v>
      </c>
    </row>
    <row r="13" spans="1:12" ht="15">
      <c r="A13" t="s">
        <v>33</v>
      </c>
      <c r="B13" t="str">
        <f t="shared" si="0"/>
        <v>113930H. Harding17FTDNATiP™</v>
      </c>
      <c r="C13">
        <f t="shared" si="1"/>
        <v>27</v>
      </c>
      <c r="D13">
        <f t="shared" si="2"/>
        <v>18</v>
      </c>
      <c r="E13">
        <f t="shared" si="3"/>
        <v>6</v>
      </c>
      <c r="F13" t="str">
        <f t="shared" si="4"/>
        <v>113930H. Harding17</v>
      </c>
      <c r="G13" t="str">
        <f t="shared" si="5"/>
        <v>17</v>
      </c>
      <c r="H13">
        <v>2</v>
      </c>
      <c r="I13" s="1" t="str">
        <f t="shared" si="6"/>
        <v>17</v>
      </c>
      <c r="J13" s="1" t="str">
        <f t="shared" si="7"/>
        <v>113930</v>
      </c>
      <c r="K13" s="1" t="str">
        <f t="shared" si="8"/>
        <v>H. Harding</v>
      </c>
      <c r="L13">
        <v>8</v>
      </c>
    </row>
    <row r="14" spans="1:12" ht="15">
      <c r="A14" t="s">
        <v>34</v>
      </c>
      <c r="B14" t="str">
        <f t="shared" si="0"/>
        <v>142949Charles E. Harding17FTDNATiP™</v>
      </c>
      <c r="C14">
        <f t="shared" si="1"/>
        <v>35</v>
      </c>
      <c r="D14">
        <f t="shared" si="2"/>
        <v>26</v>
      </c>
      <c r="E14">
        <f t="shared" si="3"/>
        <v>6</v>
      </c>
      <c r="F14" t="str">
        <f t="shared" si="4"/>
        <v>142949Charles E. Harding17</v>
      </c>
      <c r="G14" t="str">
        <f t="shared" si="5"/>
        <v>17</v>
      </c>
      <c r="H14">
        <v>2</v>
      </c>
      <c r="I14" s="1" t="str">
        <f t="shared" si="6"/>
        <v>17</v>
      </c>
      <c r="J14" s="1" t="str">
        <f t="shared" si="7"/>
        <v>142949</v>
      </c>
      <c r="K14" s="1" t="str">
        <f t="shared" si="8"/>
        <v>Charles E. Harding</v>
      </c>
      <c r="L14">
        <v>9</v>
      </c>
    </row>
    <row r="15" spans="1:12" ht="15">
      <c r="A15" t="s">
        <v>35</v>
      </c>
      <c r="B15" t="str">
        <f t="shared" si="0"/>
        <v>155054David Marion Hardin17FTDNATiP™</v>
      </c>
      <c r="C15">
        <f t="shared" si="1"/>
        <v>36</v>
      </c>
      <c r="D15">
        <f t="shared" si="2"/>
        <v>27</v>
      </c>
      <c r="E15">
        <f t="shared" si="3"/>
        <v>6</v>
      </c>
      <c r="F15" t="str">
        <f t="shared" si="4"/>
        <v>155054David Marion Hardin17</v>
      </c>
      <c r="G15" t="str">
        <f t="shared" si="5"/>
        <v>17</v>
      </c>
      <c r="H15">
        <v>2</v>
      </c>
      <c r="I15" s="1" t="str">
        <f t="shared" si="6"/>
        <v>17</v>
      </c>
      <c r="J15" s="1" t="str">
        <f t="shared" si="7"/>
        <v>155054</v>
      </c>
      <c r="K15" s="1" t="str">
        <f t="shared" si="8"/>
        <v>David Marion Hardin</v>
      </c>
      <c r="L15">
        <v>10</v>
      </c>
    </row>
    <row r="16" spans="1:12" ht="15">
      <c r="A16" t="s">
        <v>36</v>
      </c>
      <c r="B16" t="str">
        <f t="shared" si="0"/>
        <v>156336Joseph Childs Harden17FTDNATiP™</v>
      </c>
      <c r="C16">
        <f t="shared" si="1"/>
        <v>37</v>
      </c>
      <c r="D16">
        <f t="shared" si="2"/>
        <v>28</v>
      </c>
      <c r="E16">
        <f t="shared" si="3"/>
        <v>6</v>
      </c>
      <c r="F16" t="str">
        <f t="shared" si="4"/>
        <v>156336Joseph Childs Harden17</v>
      </c>
      <c r="G16" t="str">
        <f t="shared" si="5"/>
        <v>17</v>
      </c>
      <c r="H16">
        <v>2</v>
      </c>
      <c r="I16" s="1" t="str">
        <f t="shared" si="6"/>
        <v>17</v>
      </c>
      <c r="J16" s="1" t="str">
        <f t="shared" si="7"/>
        <v>156336</v>
      </c>
      <c r="K16" s="1" t="str">
        <f t="shared" si="8"/>
        <v>Joseph Childs Harden</v>
      </c>
      <c r="L16">
        <v>11</v>
      </c>
    </row>
    <row r="17" spans="1:12" ht="15">
      <c r="A17" t="s">
        <v>37</v>
      </c>
      <c r="B17" t="str">
        <f t="shared" si="0"/>
        <v>38899Donnie Lee Hardin (Y67)17FTDNATiP™</v>
      </c>
      <c r="C17">
        <f t="shared" si="1"/>
        <v>39</v>
      </c>
      <c r="D17">
        <f t="shared" si="2"/>
        <v>30</v>
      </c>
      <c r="E17">
        <f t="shared" si="3"/>
        <v>5</v>
      </c>
      <c r="F17" t="str">
        <f t="shared" si="4"/>
        <v>38899Donnie Lee Hardin (Y67)17</v>
      </c>
      <c r="G17" t="str">
        <f t="shared" si="5"/>
        <v>17</v>
      </c>
      <c r="H17">
        <v>2</v>
      </c>
      <c r="I17" s="1" t="str">
        <f t="shared" si="6"/>
        <v>17</v>
      </c>
      <c r="J17" s="1" t="str">
        <f t="shared" si="7"/>
        <v>38899</v>
      </c>
      <c r="K17" s="1" t="str">
        <f t="shared" si="8"/>
        <v>Donnie Lee Hardin (Y67)</v>
      </c>
      <c r="L17">
        <v>12</v>
      </c>
    </row>
    <row r="18" spans="1:12" ht="15">
      <c r="A18" t="s">
        <v>38</v>
      </c>
      <c r="B18" t="str">
        <f t="shared" si="0"/>
        <v>43334David Theodore Harden17FTDNATiP™</v>
      </c>
      <c r="C18">
        <f t="shared" si="1"/>
        <v>37</v>
      </c>
      <c r="D18">
        <f t="shared" si="2"/>
        <v>28</v>
      </c>
      <c r="E18">
        <f t="shared" si="3"/>
        <v>5</v>
      </c>
      <c r="F18" t="str">
        <f t="shared" si="4"/>
        <v>43334David Theodore Harden17</v>
      </c>
      <c r="G18" t="str">
        <f t="shared" si="5"/>
        <v>17</v>
      </c>
      <c r="H18">
        <v>2</v>
      </c>
      <c r="I18" s="1" t="str">
        <f t="shared" si="6"/>
        <v>17</v>
      </c>
      <c r="J18" s="1" t="str">
        <f t="shared" si="7"/>
        <v>43334</v>
      </c>
      <c r="K18" s="1" t="str">
        <f t="shared" si="8"/>
        <v>David Theodore Harden</v>
      </c>
      <c r="L18">
        <v>13</v>
      </c>
    </row>
    <row r="19" spans="1:12" ht="15">
      <c r="A19" t="s">
        <v>39</v>
      </c>
      <c r="B19" t="str">
        <f t="shared" si="0"/>
        <v>47717Robert Ross Hardin17FTDNATiP™</v>
      </c>
      <c r="C19">
        <f t="shared" si="1"/>
        <v>34</v>
      </c>
      <c r="D19">
        <f t="shared" si="2"/>
        <v>25</v>
      </c>
      <c r="E19">
        <f t="shared" si="3"/>
        <v>5</v>
      </c>
      <c r="F19" t="str">
        <f t="shared" si="4"/>
        <v>47717Robert Ross Hardin17</v>
      </c>
      <c r="G19" t="str">
        <f t="shared" si="5"/>
        <v>17</v>
      </c>
      <c r="H19">
        <v>2</v>
      </c>
      <c r="I19" s="1" t="str">
        <f t="shared" si="6"/>
        <v>17</v>
      </c>
      <c r="J19" s="1" t="str">
        <f t="shared" si="7"/>
        <v>47717</v>
      </c>
      <c r="K19" s="1" t="str">
        <f t="shared" si="8"/>
        <v>Robert Ross Hardin</v>
      </c>
      <c r="L19">
        <v>14</v>
      </c>
    </row>
    <row r="20" spans="1:12" ht="15">
      <c r="A20" t="s">
        <v>40</v>
      </c>
      <c r="B20" t="str">
        <f t="shared" si="0"/>
        <v>51535William Donald Hardin17FTDNATiP™</v>
      </c>
      <c r="C20">
        <f t="shared" si="1"/>
        <v>37</v>
      </c>
      <c r="D20">
        <f t="shared" si="2"/>
        <v>28</v>
      </c>
      <c r="E20">
        <f t="shared" si="3"/>
        <v>5</v>
      </c>
      <c r="F20" t="str">
        <f t="shared" si="4"/>
        <v>51535William Donald Hardin17</v>
      </c>
      <c r="G20" t="str">
        <f t="shared" si="5"/>
        <v>17</v>
      </c>
      <c r="H20">
        <v>2</v>
      </c>
      <c r="I20" s="1" t="str">
        <f t="shared" si="6"/>
        <v>17</v>
      </c>
      <c r="J20" s="1" t="str">
        <f t="shared" si="7"/>
        <v>51535</v>
      </c>
      <c r="K20" s="1" t="str">
        <f t="shared" si="8"/>
        <v>William Donald Hardin</v>
      </c>
      <c r="L20">
        <v>15</v>
      </c>
    </row>
    <row r="21" spans="1:12" ht="15">
      <c r="A21" t="s">
        <v>41</v>
      </c>
      <c r="B21" t="str">
        <f t="shared" si="0"/>
        <v>N34927Michael J Harding17FTDNATiP™</v>
      </c>
      <c r="C21">
        <f t="shared" si="1"/>
        <v>34</v>
      </c>
      <c r="D21">
        <f t="shared" si="2"/>
        <v>25</v>
      </c>
      <c r="E21">
        <f t="shared" si="3"/>
        <v>6</v>
      </c>
      <c r="F21" t="str">
        <f t="shared" si="4"/>
        <v>N34927Michael J Harding17</v>
      </c>
      <c r="G21" t="str">
        <f t="shared" si="5"/>
        <v>17</v>
      </c>
      <c r="H21">
        <v>2</v>
      </c>
      <c r="I21" s="1" t="str">
        <f t="shared" si="6"/>
        <v>17</v>
      </c>
      <c r="J21" s="1" t="str">
        <f t="shared" si="7"/>
        <v>N34927</v>
      </c>
      <c r="K21" s="1" t="str">
        <f t="shared" si="8"/>
        <v>Michael J Harding</v>
      </c>
      <c r="L21">
        <v>16</v>
      </c>
    </row>
    <row r="22" spans="1:12" ht="15">
      <c r="A22" t="s">
        <v>42</v>
      </c>
      <c r="B22" t="str">
        <f t="shared" si="0"/>
        <v>143656David C. Hardin18FTDNATiP™</v>
      </c>
      <c r="C22">
        <f t="shared" si="1"/>
        <v>32</v>
      </c>
      <c r="D22">
        <f t="shared" si="2"/>
        <v>23</v>
      </c>
      <c r="E22">
        <f t="shared" si="3"/>
        <v>6</v>
      </c>
      <c r="F22" t="str">
        <f t="shared" si="4"/>
        <v>143656David C. Hardin18</v>
      </c>
      <c r="G22" t="str">
        <f t="shared" si="5"/>
        <v>18</v>
      </c>
      <c r="H22">
        <v>2</v>
      </c>
      <c r="I22" s="1" t="str">
        <f t="shared" si="6"/>
        <v>18</v>
      </c>
      <c r="J22" s="1" t="str">
        <f t="shared" si="7"/>
        <v>143656</v>
      </c>
      <c r="K22" s="1" t="str">
        <f t="shared" si="8"/>
        <v>David C. Hardin</v>
      </c>
      <c r="L22">
        <v>17</v>
      </c>
    </row>
    <row r="23" spans="1:12" ht="15">
      <c r="A23" t="s">
        <v>43</v>
      </c>
      <c r="B23" t="str">
        <f t="shared" si="0"/>
        <v>149310Jay Hardin18FTDNATiP™</v>
      </c>
      <c r="C23">
        <f t="shared" si="1"/>
        <v>27</v>
      </c>
      <c r="D23">
        <f t="shared" si="2"/>
        <v>18</v>
      </c>
      <c r="E23">
        <f t="shared" si="3"/>
        <v>6</v>
      </c>
      <c r="F23" t="str">
        <f t="shared" si="4"/>
        <v>149310Jay Hardin18</v>
      </c>
      <c r="G23" t="str">
        <f t="shared" si="5"/>
        <v>18</v>
      </c>
      <c r="H23">
        <v>2</v>
      </c>
      <c r="I23" s="1" t="str">
        <f t="shared" si="6"/>
        <v>18</v>
      </c>
      <c r="J23" s="1" t="str">
        <f t="shared" si="7"/>
        <v>149310</v>
      </c>
      <c r="K23" s="1" t="str">
        <f t="shared" si="8"/>
        <v>Jay Hardin</v>
      </c>
      <c r="L23">
        <v>18</v>
      </c>
    </row>
    <row r="24" spans="1:12" ht="15">
      <c r="A24" t="s">
        <v>44</v>
      </c>
      <c r="B24" t="str">
        <f t="shared" si="0"/>
        <v>175959Howard Harding18FTDNATiP™</v>
      </c>
      <c r="C24">
        <f t="shared" si="1"/>
        <v>31</v>
      </c>
      <c r="D24">
        <f t="shared" si="2"/>
        <v>22</v>
      </c>
      <c r="E24">
        <f t="shared" si="3"/>
        <v>6</v>
      </c>
      <c r="F24" t="str">
        <f t="shared" si="4"/>
        <v>175959Howard Harding18</v>
      </c>
      <c r="G24" t="str">
        <f t="shared" si="5"/>
        <v>18</v>
      </c>
      <c r="H24">
        <v>2</v>
      </c>
      <c r="I24" s="1" t="str">
        <f t="shared" si="6"/>
        <v>18</v>
      </c>
      <c r="J24" s="1" t="str">
        <f t="shared" si="7"/>
        <v>175959</v>
      </c>
      <c r="K24" s="1" t="str">
        <f t="shared" si="8"/>
        <v>Howard Harding</v>
      </c>
      <c r="L24">
        <v>19</v>
      </c>
    </row>
    <row r="25" spans="1:12" ht="15">
      <c r="A25" t="s">
        <v>45</v>
      </c>
      <c r="B25" t="str">
        <f t="shared" si="0"/>
        <v>187435Bobby N. Harding18FTDNATiP™</v>
      </c>
      <c r="C25">
        <f t="shared" si="1"/>
        <v>33</v>
      </c>
      <c r="D25">
        <f t="shared" si="2"/>
        <v>24</v>
      </c>
      <c r="E25">
        <f t="shared" si="3"/>
        <v>6</v>
      </c>
      <c r="F25" t="str">
        <f t="shared" si="4"/>
        <v>187435Bobby N. Harding18</v>
      </c>
      <c r="G25" t="str">
        <f t="shared" si="5"/>
        <v>18</v>
      </c>
      <c r="H25">
        <v>2</v>
      </c>
      <c r="I25" s="1" t="str">
        <f t="shared" si="6"/>
        <v>18</v>
      </c>
      <c r="J25" s="1" t="str">
        <f t="shared" si="7"/>
        <v>187435</v>
      </c>
      <c r="K25" s="1" t="str">
        <f t="shared" si="8"/>
        <v>Bobby N. Harding</v>
      </c>
      <c r="L25">
        <v>20</v>
      </c>
    </row>
    <row r="26" spans="1:12" ht="15">
      <c r="A26" t="s">
        <v>46</v>
      </c>
      <c r="B26" t="str">
        <f t="shared" si="0"/>
        <v>79441Dennis Dean Hardin18FTDNATiP™</v>
      </c>
      <c r="C26">
        <f t="shared" si="1"/>
        <v>34</v>
      </c>
      <c r="D26">
        <f t="shared" si="2"/>
        <v>25</v>
      </c>
      <c r="E26">
        <f t="shared" si="3"/>
        <v>5</v>
      </c>
      <c r="F26" t="str">
        <f t="shared" si="4"/>
        <v>79441Dennis Dean Hardin18</v>
      </c>
      <c r="G26" t="str">
        <f t="shared" si="5"/>
        <v>18</v>
      </c>
      <c r="H26">
        <v>2</v>
      </c>
      <c r="I26" s="1" t="str">
        <f t="shared" si="6"/>
        <v>18</v>
      </c>
      <c r="J26" s="1" t="str">
        <f t="shared" si="7"/>
        <v>79441</v>
      </c>
      <c r="K26" s="1" t="str">
        <f t="shared" si="8"/>
        <v>Dennis Dean Hardin</v>
      </c>
      <c r="L26">
        <v>21</v>
      </c>
    </row>
    <row r="27" spans="1:12" ht="15">
      <c r="A27" t="s">
        <v>47</v>
      </c>
      <c r="B27" t="str">
        <f t="shared" si="0"/>
        <v>109990Charles Gerald Hardin19FTDNATiP™</v>
      </c>
      <c r="C27">
        <f t="shared" si="1"/>
        <v>38</v>
      </c>
      <c r="D27">
        <f t="shared" si="2"/>
        <v>29</v>
      </c>
      <c r="E27">
        <f t="shared" si="3"/>
        <v>6</v>
      </c>
      <c r="F27" t="str">
        <f t="shared" si="4"/>
        <v>109990Charles Gerald Hardin19</v>
      </c>
      <c r="G27" t="str">
        <f t="shared" si="5"/>
        <v>19</v>
      </c>
      <c r="H27">
        <v>2</v>
      </c>
      <c r="I27" s="1" t="str">
        <f t="shared" si="6"/>
        <v>19</v>
      </c>
      <c r="J27" s="1" t="str">
        <f t="shared" si="7"/>
        <v>109990</v>
      </c>
      <c r="K27" s="1" t="str">
        <f t="shared" si="8"/>
        <v>Charles Gerald Hardin</v>
      </c>
      <c r="L27">
        <v>22</v>
      </c>
    </row>
    <row r="28" spans="1:12" ht="15">
      <c r="A28" t="s">
        <v>48</v>
      </c>
      <c r="B28" t="str">
        <f t="shared" si="0"/>
        <v>118125Joe Pat Harding19FTDNATiP™</v>
      </c>
      <c r="C28">
        <f t="shared" si="1"/>
        <v>32</v>
      </c>
      <c r="D28">
        <f t="shared" si="2"/>
        <v>23</v>
      </c>
      <c r="E28">
        <f t="shared" si="3"/>
        <v>6</v>
      </c>
      <c r="F28" t="str">
        <f t="shared" si="4"/>
        <v>118125Joe Pat Harding19</v>
      </c>
      <c r="G28" t="str">
        <f t="shared" si="5"/>
        <v>19</v>
      </c>
      <c r="H28">
        <v>2</v>
      </c>
      <c r="I28" s="1" t="str">
        <f t="shared" si="6"/>
        <v>19</v>
      </c>
      <c r="J28" s="1" t="str">
        <f t="shared" si="7"/>
        <v>118125</v>
      </c>
      <c r="K28" s="1" t="str">
        <f t="shared" si="8"/>
        <v>Joe Pat Harding</v>
      </c>
      <c r="L28">
        <v>23</v>
      </c>
    </row>
    <row r="29" spans="1:12" ht="15">
      <c r="A29" t="s">
        <v>49</v>
      </c>
      <c r="B29" t="str">
        <f t="shared" si="0"/>
        <v>133085David Allan Hardin (Y67)19FTDNATiP™</v>
      </c>
      <c r="C29">
        <f t="shared" si="1"/>
        <v>41</v>
      </c>
      <c r="D29">
        <f t="shared" si="2"/>
        <v>32</v>
      </c>
      <c r="E29">
        <f t="shared" si="3"/>
        <v>6</v>
      </c>
      <c r="F29" t="str">
        <f t="shared" si="4"/>
        <v>133085David Allan Hardin (Y67)19</v>
      </c>
      <c r="G29" t="str">
        <f t="shared" si="5"/>
        <v>19</v>
      </c>
      <c r="H29">
        <v>2</v>
      </c>
      <c r="I29" s="1" t="str">
        <f t="shared" si="6"/>
        <v>19</v>
      </c>
      <c r="J29" s="1" t="str">
        <f t="shared" si="7"/>
        <v>133085</v>
      </c>
      <c r="K29" s="1" t="str">
        <f t="shared" si="8"/>
        <v>David Allan Hardin (Y67)</v>
      </c>
      <c r="L29">
        <v>24</v>
      </c>
    </row>
    <row r="30" spans="1:12" ht="15">
      <c r="A30" t="s">
        <v>50</v>
      </c>
      <c r="B30" t="str">
        <f t="shared" si="0"/>
        <v>167076George Harding19FTDNATiP™</v>
      </c>
      <c r="C30">
        <f t="shared" si="1"/>
        <v>31</v>
      </c>
      <c r="D30">
        <f t="shared" si="2"/>
        <v>22</v>
      </c>
      <c r="E30">
        <f t="shared" si="3"/>
        <v>6</v>
      </c>
      <c r="F30" t="str">
        <f t="shared" si="4"/>
        <v>167076George Harding19</v>
      </c>
      <c r="G30" t="str">
        <f t="shared" si="5"/>
        <v>19</v>
      </c>
      <c r="H30">
        <v>2</v>
      </c>
      <c r="I30" s="1" t="str">
        <f t="shared" si="6"/>
        <v>19</v>
      </c>
      <c r="J30" s="1" t="str">
        <f t="shared" si="7"/>
        <v>167076</v>
      </c>
      <c r="K30" s="1" t="str">
        <f t="shared" si="8"/>
        <v>George Harding</v>
      </c>
      <c r="L30">
        <v>25</v>
      </c>
    </row>
    <row r="31" spans="1:12" ht="15">
      <c r="A31" t="s">
        <v>51</v>
      </c>
      <c r="B31" t="str">
        <f t="shared" si="0"/>
        <v>38824Harry J Harding19FTDNATiP™</v>
      </c>
      <c r="C31">
        <f t="shared" si="1"/>
        <v>31</v>
      </c>
      <c r="D31">
        <f t="shared" si="2"/>
        <v>22</v>
      </c>
      <c r="E31">
        <f t="shared" si="3"/>
        <v>5</v>
      </c>
      <c r="F31" t="str">
        <f t="shared" si="4"/>
        <v>38824Harry J Harding19</v>
      </c>
      <c r="G31" t="str">
        <f t="shared" si="5"/>
        <v>19</v>
      </c>
      <c r="H31">
        <v>2</v>
      </c>
      <c r="I31" s="1" t="str">
        <f t="shared" si="6"/>
        <v>19</v>
      </c>
      <c r="J31" s="1" t="str">
        <f t="shared" si="7"/>
        <v>38824</v>
      </c>
      <c r="K31" s="1" t="str">
        <f t="shared" si="8"/>
        <v>Harry J Harding</v>
      </c>
      <c r="L31">
        <v>26</v>
      </c>
    </row>
    <row r="32" spans="1:12" ht="15">
      <c r="A32" t="s">
        <v>52</v>
      </c>
      <c r="B32" t="str">
        <f t="shared" si="0"/>
        <v>47757William Wallace Hardin19FTDNATiP™</v>
      </c>
      <c r="C32">
        <f t="shared" si="1"/>
        <v>38</v>
      </c>
      <c r="D32">
        <f t="shared" si="2"/>
        <v>29</v>
      </c>
      <c r="E32">
        <f t="shared" si="3"/>
        <v>5</v>
      </c>
      <c r="F32" t="str">
        <f t="shared" si="4"/>
        <v>47757William Wallace Hardin19</v>
      </c>
      <c r="G32" t="str">
        <f t="shared" si="5"/>
        <v>19</v>
      </c>
      <c r="H32">
        <v>2</v>
      </c>
      <c r="I32" s="1" t="str">
        <f t="shared" si="6"/>
        <v>19</v>
      </c>
      <c r="J32" s="1" t="str">
        <f t="shared" si="7"/>
        <v>47757</v>
      </c>
      <c r="K32" s="1" t="str">
        <f t="shared" si="8"/>
        <v>William Wallace Hardin</v>
      </c>
      <c r="L32">
        <v>27</v>
      </c>
    </row>
    <row r="33" spans="1:12" ht="15">
      <c r="A33" t="s">
        <v>53</v>
      </c>
      <c r="B33" t="str">
        <f t="shared" si="0"/>
        <v>64788Ira Wayne Hardin19FTDNATiP™</v>
      </c>
      <c r="C33">
        <f t="shared" si="1"/>
        <v>32</v>
      </c>
      <c r="D33">
        <f t="shared" si="2"/>
        <v>23</v>
      </c>
      <c r="E33">
        <f t="shared" si="3"/>
        <v>5</v>
      </c>
      <c r="F33" t="str">
        <f t="shared" si="4"/>
        <v>64788Ira Wayne Hardin19</v>
      </c>
      <c r="G33" t="str">
        <f t="shared" si="5"/>
        <v>19</v>
      </c>
      <c r="H33">
        <v>2</v>
      </c>
      <c r="I33" s="1" t="str">
        <f t="shared" si="6"/>
        <v>19</v>
      </c>
      <c r="J33" s="1" t="str">
        <f t="shared" si="7"/>
        <v>64788</v>
      </c>
      <c r="K33" s="1" t="str">
        <f t="shared" si="8"/>
        <v>Ira Wayne Hardin</v>
      </c>
      <c r="L33">
        <v>28</v>
      </c>
    </row>
    <row r="34" spans="1:12" ht="15">
      <c r="A34" t="s">
        <v>54</v>
      </c>
      <c r="B34" t="str">
        <f t="shared" si="0"/>
        <v>70562Whitney Ryer Harding19FTDNATiP™</v>
      </c>
      <c r="C34">
        <f t="shared" si="1"/>
        <v>36</v>
      </c>
      <c r="D34">
        <f t="shared" si="2"/>
        <v>27</v>
      </c>
      <c r="E34">
        <f t="shared" si="3"/>
        <v>5</v>
      </c>
      <c r="F34" t="str">
        <f t="shared" si="4"/>
        <v>70562Whitney Ryer Harding19</v>
      </c>
      <c r="G34" t="str">
        <f t="shared" si="5"/>
        <v>19</v>
      </c>
      <c r="H34">
        <v>2</v>
      </c>
      <c r="I34" s="1" t="str">
        <f t="shared" si="6"/>
        <v>19</v>
      </c>
      <c r="J34" s="1" t="str">
        <f t="shared" si="7"/>
        <v>70562</v>
      </c>
      <c r="K34" s="1" t="str">
        <f t="shared" si="8"/>
        <v>Whitney Ryer Harding</v>
      </c>
      <c r="L34">
        <v>29</v>
      </c>
    </row>
    <row r="35" spans="1:12" ht="15">
      <c r="A35" t="s">
        <v>55</v>
      </c>
      <c r="B35" t="str">
        <f t="shared" si="0"/>
        <v>88485Rob Lee Harden19FTDNATiP™</v>
      </c>
      <c r="C35">
        <f t="shared" si="1"/>
        <v>30</v>
      </c>
      <c r="D35">
        <f t="shared" si="2"/>
        <v>21</v>
      </c>
      <c r="E35">
        <f t="shared" si="3"/>
        <v>5</v>
      </c>
      <c r="F35" t="str">
        <f t="shared" si="4"/>
        <v>88485Rob Lee Harden19</v>
      </c>
      <c r="G35" t="str">
        <f t="shared" si="5"/>
        <v>19</v>
      </c>
      <c r="H35">
        <v>2</v>
      </c>
      <c r="I35" s="1" t="str">
        <f t="shared" si="6"/>
        <v>19</v>
      </c>
      <c r="J35" s="1" t="str">
        <f t="shared" si="7"/>
        <v>88485</v>
      </c>
      <c r="K35" s="1" t="str">
        <f t="shared" si="8"/>
        <v>Rob Lee Harden</v>
      </c>
      <c r="L35">
        <v>30</v>
      </c>
    </row>
    <row r="36" spans="1:12" ht="15">
      <c r="A36" t="s">
        <v>56</v>
      </c>
      <c r="B36" t="str">
        <f t="shared" si="0"/>
        <v>95852James L. Hardin19FTDNATiP™</v>
      </c>
      <c r="C36">
        <f t="shared" si="1"/>
        <v>31</v>
      </c>
      <c r="D36">
        <f t="shared" si="2"/>
        <v>22</v>
      </c>
      <c r="E36">
        <f t="shared" si="3"/>
        <v>5</v>
      </c>
      <c r="F36" t="str">
        <f t="shared" si="4"/>
        <v>95852James L. Hardin19</v>
      </c>
      <c r="G36" t="str">
        <f t="shared" si="5"/>
        <v>19</v>
      </c>
      <c r="H36">
        <v>2</v>
      </c>
      <c r="I36" s="1" t="str">
        <f t="shared" si="6"/>
        <v>19</v>
      </c>
      <c r="J36" s="1" t="str">
        <f t="shared" si="7"/>
        <v>95852</v>
      </c>
      <c r="K36" s="1" t="str">
        <f t="shared" si="8"/>
        <v>James L. Hardin</v>
      </c>
      <c r="L36">
        <v>31</v>
      </c>
    </row>
    <row r="37" spans="1:12" ht="15">
      <c r="A37" t="s">
        <v>57</v>
      </c>
      <c r="B37" t="str">
        <f t="shared" si="0"/>
        <v>101607Delmer Harding20FTDNATiP™</v>
      </c>
      <c r="C37">
        <f t="shared" si="1"/>
        <v>31</v>
      </c>
      <c r="D37">
        <f t="shared" si="2"/>
        <v>22</v>
      </c>
      <c r="E37">
        <f t="shared" si="3"/>
        <v>6</v>
      </c>
      <c r="F37" t="str">
        <f t="shared" si="4"/>
        <v>101607Delmer Harding20</v>
      </c>
      <c r="G37" t="str">
        <f t="shared" si="5"/>
        <v>20</v>
      </c>
      <c r="H37">
        <v>2</v>
      </c>
      <c r="I37" s="1" t="str">
        <f t="shared" si="6"/>
        <v>20</v>
      </c>
      <c r="J37" s="1" t="str">
        <f t="shared" si="7"/>
        <v>101607</v>
      </c>
      <c r="K37" s="1" t="str">
        <f t="shared" si="8"/>
        <v>Delmer Harding</v>
      </c>
      <c r="L37">
        <v>32</v>
      </c>
    </row>
    <row r="38" spans="1:12" ht="15">
      <c r="A38" t="s">
        <v>58</v>
      </c>
      <c r="B38" t="str">
        <f aca="true" t="shared" si="9" ref="B38:B69">TRIM(A38)</f>
        <v>116498Robert Samuel Harding20FTDNATiP™</v>
      </c>
      <c r="C38">
        <f aca="true" t="shared" si="10" ref="C38:C69">LEN(B38)</f>
        <v>38</v>
      </c>
      <c r="D38">
        <f aca="true" t="shared" si="11" ref="D38:D69">C38-9</f>
        <v>29</v>
      </c>
      <c r="E38">
        <f aca="true" t="shared" si="12" ref="E38:E69">IF(LEFT(B38,1)="N",6,IF(LEFT(B38,1)="1",6,5))</f>
        <v>6</v>
      </c>
      <c r="F38" t="str">
        <f aca="true" t="shared" si="13" ref="F38:F69">LEFT(B38,D38)</f>
        <v>116498Robert Samuel Harding20</v>
      </c>
      <c r="G38" t="str">
        <f aca="true" t="shared" si="14" ref="G38:G69">RIGHT(F38,2)</f>
        <v>20</v>
      </c>
      <c r="H38">
        <v>2</v>
      </c>
      <c r="I38" s="1" t="str">
        <f aca="true" t="shared" si="15" ref="I38:I69">RIGHT(F38,H38)</f>
        <v>20</v>
      </c>
      <c r="J38" s="1" t="str">
        <f aca="true" t="shared" si="16" ref="J38:J69">LEFT(B38,E38)</f>
        <v>116498</v>
      </c>
      <c r="K38" s="1" t="str">
        <f aca="true" t="shared" si="17" ref="K38:K69">MID(F38,E38+1,D38-E38-H38)</f>
        <v>Robert Samuel Harding</v>
      </c>
      <c r="L38">
        <v>33</v>
      </c>
    </row>
    <row r="39" spans="1:12" ht="15">
      <c r="A39" t="s">
        <v>59</v>
      </c>
      <c r="B39" t="str">
        <f t="shared" si="9"/>
        <v>118677John Kendell Harding20FTDNATiP™</v>
      </c>
      <c r="C39">
        <f t="shared" si="10"/>
        <v>37</v>
      </c>
      <c r="D39">
        <f t="shared" si="11"/>
        <v>28</v>
      </c>
      <c r="E39">
        <f t="shared" si="12"/>
        <v>6</v>
      </c>
      <c r="F39" t="str">
        <f t="shared" si="13"/>
        <v>118677John Kendell Harding20</v>
      </c>
      <c r="G39" t="str">
        <f t="shared" si="14"/>
        <v>20</v>
      </c>
      <c r="H39">
        <v>2</v>
      </c>
      <c r="I39" s="1" t="str">
        <f t="shared" si="15"/>
        <v>20</v>
      </c>
      <c r="J39" s="1" t="str">
        <f t="shared" si="16"/>
        <v>118677</v>
      </c>
      <c r="K39" s="1" t="str">
        <f t="shared" si="17"/>
        <v>John Kendell Harding</v>
      </c>
      <c r="L39">
        <v>34</v>
      </c>
    </row>
    <row r="40" spans="1:12" ht="15">
      <c r="A40" t="s">
        <v>60</v>
      </c>
      <c r="B40" t="str">
        <f t="shared" si="9"/>
        <v>40879Richard Hardin (Y67)20FTDNATiP™</v>
      </c>
      <c r="C40">
        <f t="shared" si="10"/>
        <v>36</v>
      </c>
      <c r="D40">
        <f t="shared" si="11"/>
        <v>27</v>
      </c>
      <c r="E40">
        <f t="shared" si="12"/>
        <v>5</v>
      </c>
      <c r="F40" t="str">
        <f t="shared" si="13"/>
        <v>40879Richard Hardin (Y67)20</v>
      </c>
      <c r="G40" t="str">
        <f t="shared" si="14"/>
        <v>20</v>
      </c>
      <c r="H40">
        <v>2</v>
      </c>
      <c r="I40" s="1" t="str">
        <f t="shared" si="15"/>
        <v>20</v>
      </c>
      <c r="J40" s="1" t="str">
        <f t="shared" si="16"/>
        <v>40879</v>
      </c>
      <c r="K40" s="1" t="str">
        <f t="shared" si="17"/>
        <v>Richard Hardin (Y67)</v>
      </c>
      <c r="L40">
        <v>35</v>
      </c>
    </row>
    <row r="41" spans="1:12" ht="15">
      <c r="A41" t="s">
        <v>61</v>
      </c>
      <c r="B41" t="str">
        <f t="shared" si="9"/>
        <v>47673Paul Hardin20FTDNATiP™</v>
      </c>
      <c r="C41">
        <f t="shared" si="10"/>
        <v>27</v>
      </c>
      <c r="D41">
        <f t="shared" si="11"/>
        <v>18</v>
      </c>
      <c r="E41">
        <f t="shared" si="12"/>
        <v>5</v>
      </c>
      <c r="F41" t="str">
        <f t="shared" si="13"/>
        <v>47673Paul Hardin20</v>
      </c>
      <c r="G41" t="str">
        <f t="shared" si="14"/>
        <v>20</v>
      </c>
      <c r="H41">
        <v>2</v>
      </c>
      <c r="I41" s="1" t="str">
        <f t="shared" si="15"/>
        <v>20</v>
      </c>
      <c r="J41" s="1" t="str">
        <f t="shared" si="16"/>
        <v>47673</v>
      </c>
      <c r="K41" s="1" t="str">
        <f t="shared" si="17"/>
        <v>Paul Hardin</v>
      </c>
      <c r="L41">
        <v>36</v>
      </c>
    </row>
    <row r="42" spans="1:12" ht="15">
      <c r="A42" t="s">
        <v>62</v>
      </c>
      <c r="B42" t="str">
        <f t="shared" si="9"/>
        <v>58704Ralph Eric Harden20FTDNATiP™</v>
      </c>
      <c r="C42">
        <f t="shared" si="10"/>
        <v>33</v>
      </c>
      <c r="D42">
        <f t="shared" si="11"/>
        <v>24</v>
      </c>
      <c r="E42">
        <f t="shared" si="12"/>
        <v>5</v>
      </c>
      <c r="F42" t="str">
        <f t="shared" si="13"/>
        <v>58704Ralph Eric Harden20</v>
      </c>
      <c r="G42" t="str">
        <f t="shared" si="14"/>
        <v>20</v>
      </c>
      <c r="H42">
        <v>2</v>
      </c>
      <c r="I42" s="1" t="str">
        <f t="shared" si="15"/>
        <v>20</v>
      </c>
      <c r="J42" s="1" t="str">
        <f t="shared" si="16"/>
        <v>58704</v>
      </c>
      <c r="K42" s="1" t="str">
        <f t="shared" si="17"/>
        <v>Ralph Eric Harden</v>
      </c>
      <c r="L42">
        <v>37</v>
      </c>
    </row>
    <row r="43" spans="1:12" ht="15">
      <c r="A43" t="s">
        <v>63</v>
      </c>
      <c r="B43" t="str">
        <f t="shared" si="9"/>
        <v>62626Elbert Arthur Hardin20FTDNATiP™</v>
      </c>
      <c r="C43">
        <f t="shared" si="10"/>
        <v>36</v>
      </c>
      <c r="D43">
        <f t="shared" si="11"/>
        <v>27</v>
      </c>
      <c r="E43">
        <f t="shared" si="12"/>
        <v>5</v>
      </c>
      <c r="F43" t="str">
        <f t="shared" si="13"/>
        <v>62626Elbert Arthur Hardin20</v>
      </c>
      <c r="G43" t="str">
        <f t="shared" si="14"/>
        <v>20</v>
      </c>
      <c r="H43">
        <v>2</v>
      </c>
      <c r="I43" s="1" t="str">
        <f t="shared" si="15"/>
        <v>20</v>
      </c>
      <c r="J43" s="1" t="str">
        <f t="shared" si="16"/>
        <v>62626</v>
      </c>
      <c r="K43" s="1" t="str">
        <f t="shared" si="17"/>
        <v>Elbert Arthur Hardin</v>
      </c>
      <c r="L43">
        <v>38</v>
      </c>
    </row>
    <row r="44" spans="1:12" ht="15">
      <c r="A44" t="s">
        <v>64</v>
      </c>
      <c r="B44" t="str">
        <f t="shared" si="9"/>
        <v>67594Daniel Lee Hardin (Y67)20FTDNATiP™</v>
      </c>
      <c r="C44">
        <f t="shared" si="10"/>
        <v>39</v>
      </c>
      <c r="D44">
        <f t="shared" si="11"/>
        <v>30</v>
      </c>
      <c r="E44">
        <f t="shared" si="12"/>
        <v>5</v>
      </c>
      <c r="F44" t="str">
        <f t="shared" si="13"/>
        <v>67594Daniel Lee Hardin (Y67)20</v>
      </c>
      <c r="G44" t="str">
        <f t="shared" si="14"/>
        <v>20</v>
      </c>
      <c r="H44">
        <v>2</v>
      </c>
      <c r="I44" s="1" t="str">
        <f t="shared" si="15"/>
        <v>20</v>
      </c>
      <c r="J44" s="1" t="str">
        <f t="shared" si="16"/>
        <v>67594</v>
      </c>
      <c r="K44" s="1" t="str">
        <f t="shared" si="17"/>
        <v>Daniel Lee Hardin (Y67)</v>
      </c>
      <c r="L44">
        <v>39</v>
      </c>
    </row>
    <row r="45" spans="1:12" ht="15">
      <c r="A45" t="s">
        <v>65</v>
      </c>
      <c r="B45" t="str">
        <f t="shared" si="9"/>
        <v>99707David Thomas Harding20FTDNATiP™</v>
      </c>
      <c r="C45">
        <f t="shared" si="10"/>
        <v>36</v>
      </c>
      <c r="D45">
        <f t="shared" si="11"/>
        <v>27</v>
      </c>
      <c r="E45">
        <f t="shared" si="12"/>
        <v>5</v>
      </c>
      <c r="F45" t="str">
        <f t="shared" si="13"/>
        <v>99707David Thomas Harding20</v>
      </c>
      <c r="G45" t="str">
        <f t="shared" si="14"/>
        <v>20</v>
      </c>
      <c r="H45">
        <v>2</v>
      </c>
      <c r="I45" s="1" t="str">
        <f t="shared" si="15"/>
        <v>20</v>
      </c>
      <c r="J45" s="1" t="str">
        <f t="shared" si="16"/>
        <v>99707</v>
      </c>
      <c r="K45" s="1" t="str">
        <f t="shared" si="17"/>
        <v>David Thomas Harding</v>
      </c>
      <c r="L45">
        <v>40</v>
      </c>
    </row>
    <row r="46" spans="1:12" ht="15">
      <c r="A46" t="s">
        <v>66</v>
      </c>
      <c r="B46" t="str">
        <f t="shared" si="9"/>
        <v>108658Vernon Harden21FTDNATiP™</v>
      </c>
      <c r="C46">
        <f t="shared" si="10"/>
        <v>30</v>
      </c>
      <c r="D46">
        <f t="shared" si="11"/>
        <v>21</v>
      </c>
      <c r="E46">
        <f t="shared" si="12"/>
        <v>6</v>
      </c>
      <c r="F46" t="str">
        <f t="shared" si="13"/>
        <v>108658Vernon Harden21</v>
      </c>
      <c r="G46" t="str">
        <f t="shared" si="14"/>
        <v>21</v>
      </c>
      <c r="H46">
        <v>2</v>
      </c>
      <c r="I46" s="1" t="str">
        <f t="shared" si="15"/>
        <v>21</v>
      </c>
      <c r="J46" s="1" t="str">
        <f t="shared" si="16"/>
        <v>108658</v>
      </c>
      <c r="K46" s="1" t="str">
        <f t="shared" si="17"/>
        <v>Vernon Harden</v>
      </c>
      <c r="L46">
        <v>41</v>
      </c>
    </row>
    <row r="47" spans="1:12" ht="15">
      <c r="A47" t="s">
        <v>67</v>
      </c>
      <c r="B47" t="str">
        <f t="shared" si="9"/>
        <v>130975John Walter Hardin21FTDNATiP™</v>
      </c>
      <c r="C47">
        <f t="shared" si="10"/>
        <v>35</v>
      </c>
      <c r="D47">
        <f t="shared" si="11"/>
        <v>26</v>
      </c>
      <c r="E47">
        <f t="shared" si="12"/>
        <v>6</v>
      </c>
      <c r="F47" t="str">
        <f t="shared" si="13"/>
        <v>130975John Walter Hardin21</v>
      </c>
      <c r="G47" t="str">
        <f t="shared" si="14"/>
        <v>21</v>
      </c>
      <c r="H47">
        <v>2</v>
      </c>
      <c r="I47" s="1" t="str">
        <f t="shared" si="15"/>
        <v>21</v>
      </c>
      <c r="J47" s="1" t="str">
        <f t="shared" si="16"/>
        <v>130975</v>
      </c>
      <c r="K47" s="1" t="str">
        <f t="shared" si="17"/>
        <v>John Walter Hardin</v>
      </c>
      <c r="L47">
        <v>42</v>
      </c>
    </row>
    <row r="48" spans="1:12" ht="15">
      <c r="A48" t="s">
        <v>68</v>
      </c>
      <c r="B48" t="str">
        <f t="shared" si="9"/>
        <v>133026Neal Clarence Hardin21FTDNATiP™</v>
      </c>
      <c r="C48">
        <f t="shared" si="10"/>
        <v>37</v>
      </c>
      <c r="D48">
        <f t="shared" si="11"/>
        <v>28</v>
      </c>
      <c r="E48">
        <f t="shared" si="12"/>
        <v>6</v>
      </c>
      <c r="F48" t="str">
        <f t="shared" si="13"/>
        <v>133026Neal Clarence Hardin21</v>
      </c>
      <c r="G48" t="str">
        <f t="shared" si="14"/>
        <v>21</v>
      </c>
      <c r="H48">
        <v>2</v>
      </c>
      <c r="I48" s="1" t="str">
        <f t="shared" si="15"/>
        <v>21</v>
      </c>
      <c r="J48" s="1" t="str">
        <f t="shared" si="16"/>
        <v>133026</v>
      </c>
      <c r="K48" s="1" t="str">
        <f t="shared" si="17"/>
        <v>Neal Clarence Hardin</v>
      </c>
      <c r="L48">
        <v>43</v>
      </c>
    </row>
    <row r="49" spans="1:12" ht="15">
      <c r="A49" t="s">
        <v>69</v>
      </c>
      <c r="B49" t="str">
        <f t="shared" si="9"/>
        <v>142950David V Hardin21FTDNATiP™</v>
      </c>
      <c r="C49">
        <f t="shared" si="10"/>
        <v>31</v>
      </c>
      <c r="D49">
        <f t="shared" si="11"/>
        <v>22</v>
      </c>
      <c r="E49">
        <f t="shared" si="12"/>
        <v>6</v>
      </c>
      <c r="F49" t="str">
        <f t="shared" si="13"/>
        <v>142950David V Hardin21</v>
      </c>
      <c r="G49" t="str">
        <f t="shared" si="14"/>
        <v>21</v>
      </c>
      <c r="H49">
        <v>2</v>
      </c>
      <c r="I49" s="1" t="str">
        <f t="shared" si="15"/>
        <v>21</v>
      </c>
      <c r="J49" s="1" t="str">
        <f t="shared" si="16"/>
        <v>142950</v>
      </c>
      <c r="K49" s="1" t="str">
        <f t="shared" si="17"/>
        <v>David V Hardin</v>
      </c>
      <c r="L49">
        <v>44</v>
      </c>
    </row>
    <row r="50" spans="1:12" ht="15">
      <c r="A50" t="s">
        <v>70</v>
      </c>
      <c r="B50" t="str">
        <f t="shared" si="9"/>
        <v>149845Donald Earl Harding21FTDNATiP™</v>
      </c>
      <c r="C50">
        <f t="shared" si="10"/>
        <v>36</v>
      </c>
      <c r="D50">
        <f t="shared" si="11"/>
        <v>27</v>
      </c>
      <c r="E50">
        <f t="shared" si="12"/>
        <v>6</v>
      </c>
      <c r="F50" t="str">
        <f t="shared" si="13"/>
        <v>149845Donald Earl Harding21</v>
      </c>
      <c r="G50" t="str">
        <f t="shared" si="14"/>
        <v>21</v>
      </c>
      <c r="H50">
        <v>2</v>
      </c>
      <c r="I50" s="1" t="str">
        <f t="shared" si="15"/>
        <v>21</v>
      </c>
      <c r="J50" s="1" t="str">
        <f t="shared" si="16"/>
        <v>149845</v>
      </c>
      <c r="K50" s="1" t="str">
        <f t="shared" si="17"/>
        <v>Donald Earl Harding</v>
      </c>
      <c r="L50">
        <v>45</v>
      </c>
    </row>
    <row r="51" spans="1:12" ht="15">
      <c r="A51" t="s">
        <v>71</v>
      </c>
      <c r="B51" t="str">
        <f t="shared" si="9"/>
        <v>150695Donald Hardin21FTDNATiP™</v>
      </c>
      <c r="C51">
        <f t="shared" si="10"/>
        <v>30</v>
      </c>
      <c r="D51">
        <f t="shared" si="11"/>
        <v>21</v>
      </c>
      <c r="E51">
        <f t="shared" si="12"/>
        <v>6</v>
      </c>
      <c r="F51" t="str">
        <f t="shared" si="13"/>
        <v>150695Donald Hardin21</v>
      </c>
      <c r="G51" t="str">
        <f t="shared" si="14"/>
        <v>21</v>
      </c>
      <c r="H51">
        <v>2</v>
      </c>
      <c r="I51" s="1" t="str">
        <f t="shared" si="15"/>
        <v>21</v>
      </c>
      <c r="J51" s="1" t="str">
        <f t="shared" si="16"/>
        <v>150695</v>
      </c>
      <c r="K51" s="1" t="str">
        <f t="shared" si="17"/>
        <v>Donald Hardin</v>
      </c>
      <c r="L51">
        <v>46</v>
      </c>
    </row>
    <row r="52" spans="1:12" ht="15">
      <c r="A52" t="s">
        <v>72</v>
      </c>
      <c r="B52" t="str">
        <f t="shared" si="9"/>
        <v>153894Dan Emerson Hardin21FTDNATiP™</v>
      </c>
      <c r="C52">
        <f t="shared" si="10"/>
        <v>35</v>
      </c>
      <c r="D52">
        <f t="shared" si="11"/>
        <v>26</v>
      </c>
      <c r="E52">
        <f t="shared" si="12"/>
        <v>6</v>
      </c>
      <c r="F52" t="str">
        <f t="shared" si="13"/>
        <v>153894Dan Emerson Hardin21</v>
      </c>
      <c r="G52" t="str">
        <f t="shared" si="14"/>
        <v>21</v>
      </c>
      <c r="H52">
        <v>2</v>
      </c>
      <c r="I52" s="1" t="str">
        <f t="shared" si="15"/>
        <v>21</v>
      </c>
      <c r="J52" s="1" t="str">
        <f t="shared" si="16"/>
        <v>153894</v>
      </c>
      <c r="K52" s="1" t="str">
        <f t="shared" si="17"/>
        <v>Dan Emerson Hardin</v>
      </c>
      <c r="L52">
        <v>47</v>
      </c>
    </row>
    <row r="53" spans="1:12" ht="15">
      <c r="A53" t="s">
        <v>73</v>
      </c>
      <c r="B53" t="str">
        <f t="shared" si="9"/>
        <v>159439John Thomas Workman (Y67)21FTDNATiP™</v>
      </c>
      <c r="C53">
        <f t="shared" si="10"/>
        <v>42</v>
      </c>
      <c r="D53">
        <f t="shared" si="11"/>
        <v>33</v>
      </c>
      <c r="E53">
        <f t="shared" si="12"/>
        <v>6</v>
      </c>
      <c r="F53" t="str">
        <f t="shared" si="13"/>
        <v>159439John Thomas Workman (Y67)21</v>
      </c>
      <c r="G53" t="str">
        <f t="shared" si="14"/>
        <v>21</v>
      </c>
      <c r="H53">
        <v>2</v>
      </c>
      <c r="I53" s="1" t="str">
        <f t="shared" si="15"/>
        <v>21</v>
      </c>
      <c r="J53" s="1" t="str">
        <f t="shared" si="16"/>
        <v>159439</v>
      </c>
      <c r="K53" s="1" t="str">
        <f t="shared" si="17"/>
        <v>John Thomas Workman (Y67)</v>
      </c>
      <c r="L53">
        <v>48</v>
      </c>
    </row>
    <row r="54" spans="1:12" ht="15">
      <c r="A54" t="s">
        <v>74</v>
      </c>
      <c r="B54" t="str">
        <f t="shared" si="9"/>
        <v>39182James Daniel Hardin, II21FTDNATiP™</v>
      </c>
      <c r="C54">
        <f t="shared" si="10"/>
        <v>39</v>
      </c>
      <c r="D54">
        <f t="shared" si="11"/>
        <v>30</v>
      </c>
      <c r="E54">
        <f t="shared" si="12"/>
        <v>5</v>
      </c>
      <c r="F54" t="str">
        <f t="shared" si="13"/>
        <v>39182James Daniel Hardin, II21</v>
      </c>
      <c r="G54" t="str">
        <f t="shared" si="14"/>
        <v>21</v>
      </c>
      <c r="H54">
        <v>2</v>
      </c>
      <c r="I54" s="1" t="str">
        <f t="shared" si="15"/>
        <v>21</v>
      </c>
      <c r="J54" s="1" t="str">
        <f t="shared" si="16"/>
        <v>39182</v>
      </c>
      <c r="K54" s="1" t="str">
        <f t="shared" si="17"/>
        <v>James Daniel Hardin, II</v>
      </c>
      <c r="L54">
        <v>49</v>
      </c>
    </row>
    <row r="55" spans="1:12" ht="15">
      <c r="A55" t="s">
        <v>75</v>
      </c>
      <c r="B55" t="str">
        <f t="shared" si="9"/>
        <v>39218Dudley Douglas Hardin21FTDNATiP™</v>
      </c>
      <c r="C55">
        <f t="shared" si="10"/>
        <v>37</v>
      </c>
      <c r="D55">
        <f t="shared" si="11"/>
        <v>28</v>
      </c>
      <c r="E55">
        <f t="shared" si="12"/>
        <v>5</v>
      </c>
      <c r="F55" t="str">
        <f t="shared" si="13"/>
        <v>39218Dudley Douglas Hardin21</v>
      </c>
      <c r="G55" t="str">
        <f t="shared" si="14"/>
        <v>21</v>
      </c>
      <c r="H55">
        <v>2</v>
      </c>
      <c r="I55" s="1" t="str">
        <f t="shared" si="15"/>
        <v>21</v>
      </c>
      <c r="J55" s="1" t="str">
        <f t="shared" si="16"/>
        <v>39218</v>
      </c>
      <c r="K55" s="1" t="str">
        <f t="shared" si="17"/>
        <v>Dudley Douglas Hardin</v>
      </c>
      <c r="L55">
        <v>50</v>
      </c>
    </row>
    <row r="56" spans="1:12" ht="15">
      <c r="A56" t="s">
        <v>76</v>
      </c>
      <c r="B56" t="str">
        <f t="shared" si="9"/>
        <v>46905Jeff D. Hardin21FTDNATiP™</v>
      </c>
      <c r="C56">
        <f t="shared" si="10"/>
        <v>30</v>
      </c>
      <c r="D56">
        <f t="shared" si="11"/>
        <v>21</v>
      </c>
      <c r="E56">
        <f t="shared" si="12"/>
        <v>5</v>
      </c>
      <c r="F56" t="str">
        <f t="shared" si="13"/>
        <v>46905Jeff D. Hardin21</v>
      </c>
      <c r="G56" t="str">
        <f t="shared" si="14"/>
        <v>21</v>
      </c>
      <c r="H56">
        <v>2</v>
      </c>
      <c r="I56" s="1" t="str">
        <f t="shared" si="15"/>
        <v>21</v>
      </c>
      <c r="J56" s="1" t="str">
        <f t="shared" si="16"/>
        <v>46905</v>
      </c>
      <c r="K56" s="1" t="str">
        <f t="shared" si="17"/>
        <v>Jeff D. Hardin</v>
      </c>
      <c r="L56">
        <v>51</v>
      </c>
    </row>
    <row r="57" spans="1:12" ht="15">
      <c r="A57" t="s">
        <v>77</v>
      </c>
      <c r="B57" t="str">
        <f t="shared" si="9"/>
        <v>48938Victor Mark Hardin21FTDNATiP™</v>
      </c>
      <c r="C57">
        <f t="shared" si="10"/>
        <v>34</v>
      </c>
      <c r="D57">
        <f t="shared" si="11"/>
        <v>25</v>
      </c>
      <c r="E57">
        <f t="shared" si="12"/>
        <v>5</v>
      </c>
      <c r="F57" t="str">
        <f t="shared" si="13"/>
        <v>48938Victor Mark Hardin21</v>
      </c>
      <c r="G57" t="str">
        <f t="shared" si="14"/>
        <v>21</v>
      </c>
      <c r="H57">
        <v>2</v>
      </c>
      <c r="I57" s="1" t="str">
        <f t="shared" si="15"/>
        <v>21</v>
      </c>
      <c r="J57" s="1" t="str">
        <f t="shared" si="16"/>
        <v>48938</v>
      </c>
      <c r="K57" s="1" t="str">
        <f t="shared" si="17"/>
        <v>Victor Mark Hardin</v>
      </c>
      <c r="L57">
        <v>52</v>
      </c>
    </row>
    <row r="58" spans="1:12" ht="15">
      <c r="A58" t="s">
        <v>78</v>
      </c>
      <c r="B58" t="str">
        <f t="shared" si="9"/>
        <v>74133John Michael Hardin (Y67)21FTDNATiP™</v>
      </c>
      <c r="C58">
        <f t="shared" si="10"/>
        <v>41</v>
      </c>
      <c r="D58">
        <f t="shared" si="11"/>
        <v>32</v>
      </c>
      <c r="E58">
        <f t="shared" si="12"/>
        <v>5</v>
      </c>
      <c r="F58" t="str">
        <f t="shared" si="13"/>
        <v>74133John Michael Hardin (Y67)21</v>
      </c>
      <c r="G58" t="str">
        <f t="shared" si="14"/>
        <v>21</v>
      </c>
      <c r="H58">
        <v>2</v>
      </c>
      <c r="I58" s="1" t="str">
        <f t="shared" si="15"/>
        <v>21</v>
      </c>
      <c r="J58" s="1" t="str">
        <f t="shared" si="16"/>
        <v>74133</v>
      </c>
      <c r="K58" s="1" t="str">
        <f t="shared" si="17"/>
        <v>John Michael Hardin (Y67)</v>
      </c>
      <c r="L58">
        <v>53</v>
      </c>
    </row>
    <row r="59" spans="1:12" ht="15">
      <c r="A59" t="s">
        <v>79</v>
      </c>
      <c r="B59" t="str">
        <f t="shared" si="9"/>
        <v>74838Jason Lee Hardin21FTDNATiP™</v>
      </c>
      <c r="C59">
        <f t="shared" si="10"/>
        <v>32</v>
      </c>
      <c r="D59">
        <f t="shared" si="11"/>
        <v>23</v>
      </c>
      <c r="E59">
        <f t="shared" si="12"/>
        <v>5</v>
      </c>
      <c r="F59" t="str">
        <f t="shared" si="13"/>
        <v>74838Jason Lee Hardin21</v>
      </c>
      <c r="G59" t="str">
        <f t="shared" si="14"/>
        <v>21</v>
      </c>
      <c r="H59">
        <v>2</v>
      </c>
      <c r="I59" s="1" t="str">
        <f t="shared" si="15"/>
        <v>21</v>
      </c>
      <c r="J59" s="1" t="str">
        <f t="shared" si="16"/>
        <v>74838</v>
      </c>
      <c r="K59" s="1" t="str">
        <f t="shared" si="17"/>
        <v>Jason Lee Hardin</v>
      </c>
      <c r="L59">
        <v>54</v>
      </c>
    </row>
    <row r="60" spans="1:12" ht="15">
      <c r="A60" t="s">
        <v>80</v>
      </c>
      <c r="B60" t="str">
        <f t="shared" si="9"/>
        <v>76410Robert Ewing Hardin21FTDNATiP™</v>
      </c>
      <c r="C60">
        <f t="shared" si="10"/>
        <v>35</v>
      </c>
      <c r="D60">
        <f t="shared" si="11"/>
        <v>26</v>
      </c>
      <c r="E60">
        <f t="shared" si="12"/>
        <v>5</v>
      </c>
      <c r="F60" t="str">
        <f t="shared" si="13"/>
        <v>76410Robert Ewing Hardin21</v>
      </c>
      <c r="G60" t="str">
        <f t="shared" si="14"/>
        <v>21</v>
      </c>
      <c r="H60">
        <v>2</v>
      </c>
      <c r="I60" s="1" t="str">
        <f t="shared" si="15"/>
        <v>21</v>
      </c>
      <c r="J60" s="1" t="str">
        <f t="shared" si="16"/>
        <v>76410</v>
      </c>
      <c r="K60" s="1" t="str">
        <f t="shared" si="17"/>
        <v>Robert Ewing Hardin</v>
      </c>
      <c r="L60">
        <v>55</v>
      </c>
    </row>
    <row r="61" spans="1:12" ht="15">
      <c r="A61" t="s">
        <v>81</v>
      </c>
      <c r="B61" t="str">
        <f t="shared" si="9"/>
        <v>108966David Lee Harding22FTDNATiP™</v>
      </c>
      <c r="C61">
        <f t="shared" si="10"/>
        <v>34</v>
      </c>
      <c r="D61">
        <f t="shared" si="11"/>
        <v>25</v>
      </c>
      <c r="E61">
        <f t="shared" si="12"/>
        <v>6</v>
      </c>
      <c r="F61" t="str">
        <f t="shared" si="13"/>
        <v>108966David Lee Harding22</v>
      </c>
      <c r="G61" t="str">
        <f t="shared" si="14"/>
        <v>22</v>
      </c>
      <c r="H61">
        <v>2</v>
      </c>
      <c r="I61" s="1" t="str">
        <f t="shared" si="15"/>
        <v>22</v>
      </c>
      <c r="J61" s="1" t="str">
        <f t="shared" si="16"/>
        <v>108966</v>
      </c>
      <c r="K61" s="1" t="str">
        <f t="shared" si="17"/>
        <v>David Lee Harding</v>
      </c>
      <c r="L61">
        <v>56</v>
      </c>
    </row>
    <row r="62" spans="1:12" ht="15">
      <c r="A62" t="s">
        <v>82</v>
      </c>
      <c r="B62" t="str">
        <f t="shared" si="9"/>
        <v>112496Thomas Henry Harding22FTDNATiP™</v>
      </c>
      <c r="C62">
        <f t="shared" si="10"/>
        <v>37</v>
      </c>
      <c r="D62">
        <f t="shared" si="11"/>
        <v>28</v>
      </c>
      <c r="E62">
        <f t="shared" si="12"/>
        <v>6</v>
      </c>
      <c r="F62" t="str">
        <f t="shared" si="13"/>
        <v>112496Thomas Henry Harding22</v>
      </c>
      <c r="G62" t="str">
        <f t="shared" si="14"/>
        <v>22</v>
      </c>
      <c r="H62">
        <v>2</v>
      </c>
      <c r="I62" s="1" t="str">
        <f t="shared" si="15"/>
        <v>22</v>
      </c>
      <c r="J62" s="1" t="str">
        <f t="shared" si="16"/>
        <v>112496</v>
      </c>
      <c r="K62" s="1" t="str">
        <f t="shared" si="17"/>
        <v>Thomas Henry Harding</v>
      </c>
      <c r="L62">
        <v>57</v>
      </c>
    </row>
    <row r="63" spans="1:12" ht="15">
      <c r="A63" t="s">
        <v>83</v>
      </c>
      <c r="B63" t="str">
        <f t="shared" si="9"/>
        <v>121391Richard Lane Harding (Y67)22FTDNATiP™</v>
      </c>
      <c r="C63">
        <f t="shared" si="10"/>
        <v>43</v>
      </c>
      <c r="D63">
        <f t="shared" si="11"/>
        <v>34</v>
      </c>
      <c r="E63">
        <f t="shared" si="12"/>
        <v>6</v>
      </c>
      <c r="F63" t="str">
        <f t="shared" si="13"/>
        <v>121391Richard Lane Harding (Y67)22</v>
      </c>
      <c r="G63" t="str">
        <f t="shared" si="14"/>
        <v>22</v>
      </c>
      <c r="H63">
        <v>2</v>
      </c>
      <c r="I63" s="1" t="str">
        <f t="shared" si="15"/>
        <v>22</v>
      </c>
      <c r="J63" s="1" t="str">
        <f t="shared" si="16"/>
        <v>121391</v>
      </c>
      <c r="K63" s="1" t="str">
        <f t="shared" si="17"/>
        <v>Richard Lane Harding (Y67)</v>
      </c>
      <c r="L63">
        <v>58</v>
      </c>
    </row>
    <row r="64" spans="1:12" ht="15">
      <c r="A64" t="s">
        <v>84</v>
      </c>
      <c r="B64" t="str">
        <f t="shared" si="9"/>
        <v>131725David Shields Hardin (Y67)22FTDNATiP™</v>
      </c>
      <c r="C64">
        <f t="shared" si="10"/>
        <v>43</v>
      </c>
      <c r="D64">
        <f t="shared" si="11"/>
        <v>34</v>
      </c>
      <c r="E64">
        <f t="shared" si="12"/>
        <v>6</v>
      </c>
      <c r="F64" t="str">
        <f t="shared" si="13"/>
        <v>131725David Shields Hardin (Y67)22</v>
      </c>
      <c r="G64" t="str">
        <f t="shared" si="14"/>
        <v>22</v>
      </c>
      <c r="H64">
        <v>2</v>
      </c>
      <c r="I64" s="1" t="str">
        <f t="shared" si="15"/>
        <v>22</v>
      </c>
      <c r="J64" s="1" t="str">
        <f t="shared" si="16"/>
        <v>131725</v>
      </c>
      <c r="K64" s="1" t="str">
        <f t="shared" si="17"/>
        <v>David Shields Hardin (Y67)</v>
      </c>
      <c r="L64">
        <v>59</v>
      </c>
    </row>
    <row r="65" spans="1:12" ht="15">
      <c r="A65" t="s">
        <v>85</v>
      </c>
      <c r="B65" t="str">
        <f t="shared" si="9"/>
        <v>137644James Edward Hardin (Y67)22FTDNATiP™</v>
      </c>
      <c r="C65">
        <f t="shared" si="10"/>
        <v>42</v>
      </c>
      <c r="D65">
        <f t="shared" si="11"/>
        <v>33</v>
      </c>
      <c r="E65">
        <f t="shared" si="12"/>
        <v>6</v>
      </c>
      <c r="F65" t="str">
        <f t="shared" si="13"/>
        <v>137644James Edward Hardin (Y67)22</v>
      </c>
      <c r="G65" t="str">
        <f t="shared" si="14"/>
        <v>22</v>
      </c>
      <c r="H65">
        <v>2</v>
      </c>
      <c r="I65" s="1" t="str">
        <f t="shared" si="15"/>
        <v>22</v>
      </c>
      <c r="J65" s="1" t="str">
        <f t="shared" si="16"/>
        <v>137644</v>
      </c>
      <c r="K65" s="1" t="str">
        <f t="shared" si="17"/>
        <v>James Edward Hardin (Y67)</v>
      </c>
      <c r="L65">
        <v>60</v>
      </c>
    </row>
    <row r="66" spans="1:12" ht="15">
      <c r="A66" t="s">
        <v>86</v>
      </c>
      <c r="B66" t="str">
        <f t="shared" si="9"/>
        <v>143573Ralph P. Hardin22FTDNATiP™</v>
      </c>
      <c r="C66">
        <f t="shared" si="10"/>
        <v>32</v>
      </c>
      <c r="D66">
        <f t="shared" si="11"/>
        <v>23</v>
      </c>
      <c r="E66">
        <f t="shared" si="12"/>
        <v>6</v>
      </c>
      <c r="F66" t="str">
        <f t="shared" si="13"/>
        <v>143573Ralph P. Hardin22</v>
      </c>
      <c r="G66" t="str">
        <f t="shared" si="14"/>
        <v>22</v>
      </c>
      <c r="H66">
        <v>2</v>
      </c>
      <c r="I66" s="1" t="str">
        <f t="shared" si="15"/>
        <v>22</v>
      </c>
      <c r="J66" s="1" t="str">
        <f t="shared" si="16"/>
        <v>143573</v>
      </c>
      <c r="K66" s="1" t="str">
        <f t="shared" si="17"/>
        <v>Ralph P. Hardin</v>
      </c>
      <c r="L66">
        <v>61</v>
      </c>
    </row>
    <row r="67" spans="1:12" ht="15">
      <c r="A67" t="s">
        <v>87</v>
      </c>
      <c r="B67" t="str">
        <f t="shared" si="9"/>
        <v>179207Yerby (Y67)22FTDNATiP™</v>
      </c>
      <c r="C67">
        <f t="shared" si="10"/>
        <v>28</v>
      </c>
      <c r="D67">
        <f t="shared" si="11"/>
        <v>19</v>
      </c>
      <c r="E67">
        <f t="shared" si="12"/>
        <v>6</v>
      </c>
      <c r="F67" t="str">
        <f t="shared" si="13"/>
        <v>179207Yerby (Y67)22</v>
      </c>
      <c r="G67" t="str">
        <f t="shared" si="14"/>
        <v>22</v>
      </c>
      <c r="H67">
        <v>2</v>
      </c>
      <c r="I67" s="1" t="str">
        <f t="shared" si="15"/>
        <v>22</v>
      </c>
      <c r="J67" s="1" t="str">
        <f t="shared" si="16"/>
        <v>179207</v>
      </c>
      <c r="K67" s="1" t="str">
        <f t="shared" si="17"/>
        <v>Yerby (Y67)</v>
      </c>
      <c r="L67">
        <v>62</v>
      </c>
    </row>
    <row r="68" spans="1:12" ht="15">
      <c r="A68" t="s">
        <v>88</v>
      </c>
      <c r="B68" t="str">
        <f t="shared" si="9"/>
        <v>84214Herbert Allen Hardin22FTDNATiP™</v>
      </c>
      <c r="C68">
        <f t="shared" si="10"/>
        <v>36</v>
      </c>
      <c r="D68">
        <f t="shared" si="11"/>
        <v>27</v>
      </c>
      <c r="E68">
        <f t="shared" si="12"/>
        <v>5</v>
      </c>
      <c r="F68" t="str">
        <f t="shared" si="13"/>
        <v>84214Herbert Allen Hardin22</v>
      </c>
      <c r="G68" t="str">
        <f t="shared" si="14"/>
        <v>22</v>
      </c>
      <c r="H68">
        <v>2</v>
      </c>
      <c r="I68" s="1" t="str">
        <f t="shared" si="15"/>
        <v>22</v>
      </c>
      <c r="J68" s="1" t="str">
        <f t="shared" si="16"/>
        <v>84214</v>
      </c>
      <c r="K68" s="1" t="str">
        <f t="shared" si="17"/>
        <v>Herbert Allen Hardin</v>
      </c>
      <c r="L68">
        <v>63</v>
      </c>
    </row>
    <row r="69" spans="1:12" ht="15">
      <c r="A69" t="s">
        <v>89</v>
      </c>
      <c r="B69" t="str">
        <f t="shared" si="9"/>
        <v>95102Edgar S. Harding22FTDNATiP™</v>
      </c>
      <c r="C69">
        <f t="shared" si="10"/>
        <v>32</v>
      </c>
      <c r="D69">
        <f t="shared" si="11"/>
        <v>23</v>
      </c>
      <c r="E69">
        <f t="shared" si="12"/>
        <v>5</v>
      </c>
      <c r="F69" t="str">
        <f t="shared" si="13"/>
        <v>95102Edgar S. Harding22</v>
      </c>
      <c r="G69" t="str">
        <f t="shared" si="14"/>
        <v>22</v>
      </c>
      <c r="H69">
        <v>2</v>
      </c>
      <c r="I69" s="1" t="str">
        <f t="shared" si="15"/>
        <v>22</v>
      </c>
      <c r="J69" s="1" t="str">
        <f t="shared" si="16"/>
        <v>95102</v>
      </c>
      <c r="K69" s="1" t="str">
        <f t="shared" si="17"/>
        <v>Edgar S. Harding</v>
      </c>
      <c r="L69">
        <v>64</v>
      </c>
    </row>
    <row r="70" spans="1:12" ht="15">
      <c r="A70" t="s">
        <v>90</v>
      </c>
      <c r="B70" t="str">
        <f aca="true" t="shared" si="18" ref="B70:B82">TRIM(A70)</f>
        <v>N14281Lawrence Glenn Hardin22FTDNATiP™</v>
      </c>
      <c r="C70">
        <f aca="true" t="shared" si="19" ref="C70:C82">LEN(B70)</f>
        <v>38</v>
      </c>
      <c r="D70">
        <f aca="true" t="shared" si="20" ref="D70:D82">C70-9</f>
        <v>29</v>
      </c>
      <c r="E70">
        <f aca="true" t="shared" si="21" ref="E70:E79">IF(LEFT(B70,1)="N",6,IF(LEFT(B70,1)="1",6,5))</f>
        <v>6</v>
      </c>
      <c r="F70" t="str">
        <f aca="true" t="shared" si="22" ref="F70:F79">LEFT(B70,D70)</f>
        <v>N14281Lawrence Glenn Hardin22</v>
      </c>
      <c r="G70" t="str">
        <f aca="true" t="shared" si="23" ref="G70:G82">RIGHT(F70,2)</f>
        <v>22</v>
      </c>
      <c r="H70">
        <v>2</v>
      </c>
      <c r="I70" s="1" t="str">
        <f aca="true" t="shared" si="24" ref="I70:I80">RIGHT(F70,H70)</f>
        <v>22</v>
      </c>
      <c r="J70" s="1" t="str">
        <f aca="true" t="shared" si="25" ref="J70:J79">LEFT(B70,E70)</f>
        <v>N14281</v>
      </c>
      <c r="K70" s="1" t="str">
        <f aca="true" t="shared" si="26" ref="K70:K79">MID(F70,E70+1,D70-E70-H70)</f>
        <v>Lawrence Glenn Hardin</v>
      </c>
      <c r="L70">
        <v>65</v>
      </c>
    </row>
    <row r="71" spans="1:12" ht="15">
      <c r="A71" t="s">
        <v>91</v>
      </c>
      <c r="B71" t="str">
        <f t="shared" si="18"/>
        <v>N83932Joe Richard Harding (Y67)22FTDNATiP™</v>
      </c>
      <c r="C71">
        <f t="shared" si="19"/>
        <v>42</v>
      </c>
      <c r="D71">
        <f t="shared" si="20"/>
        <v>33</v>
      </c>
      <c r="E71">
        <f t="shared" si="21"/>
        <v>6</v>
      </c>
      <c r="F71" t="str">
        <f t="shared" si="22"/>
        <v>N83932Joe Richard Harding (Y67)22</v>
      </c>
      <c r="G71" t="str">
        <f t="shared" si="23"/>
        <v>22</v>
      </c>
      <c r="H71">
        <v>2</v>
      </c>
      <c r="I71" s="1" t="str">
        <f t="shared" si="24"/>
        <v>22</v>
      </c>
      <c r="J71" s="1" t="str">
        <f t="shared" si="25"/>
        <v>N83932</v>
      </c>
      <c r="K71" s="1" t="str">
        <f t="shared" si="26"/>
        <v>Joe Richard Harding (Y67)</v>
      </c>
      <c r="L71">
        <v>66</v>
      </c>
    </row>
    <row r="72" spans="1:12" ht="15">
      <c r="A72" t="s">
        <v>92</v>
      </c>
      <c r="B72" t="str">
        <f t="shared" si="18"/>
        <v>119147Ronald Muirhead Hardin23FTDNATiP™</v>
      </c>
      <c r="C72">
        <f t="shared" si="19"/>
        <v>39</v>
      </c>
      <c r="D72">
        <f t="shared" si="20"/>
        <v>30</v>
      </c>
      <c r="E72">
        <f t="shared" si="21"/>
        <v>6</v>
      </c>
      <c r="F72" t="str">
        <f t="shared" si="22"/>
        <v>119147Ronald Muirhead Hardin23</v>
      </c>
      <c r="G72" t="str">
        <f t="shared" si="23"/>
        <v>23</v>
      </c>
      <c r="H72">
        <v>2</v>
      </c>
      <c r="I72" s="1" t="str">
        <f t="shared" si="24"/>
        <v>23</v>
      </c>
      <c r="J72" s="1" t="str">
        <f t="shared" si="25"/>
        <v>119147</v>
      </c>
      <c r="K72" s="1" t="str">
        <f t="shared" si="26"/>
        <v>Ronald Muirhead Hardin</v>
      </c>
      <c r="L72">
        <v>67</v>
      </c>
    </row>
    <row r="73" spans="1:12" ht="15">
      <c r="A73" t="s">
        <v>93</v>
      </c>
      <c r="B73" t="str">
        <f t="shared" si="18"/>
        <v>132486Thomas I Harding (Y67)23FTDNATiP™</v>
      </c>
      <c r="C73">
        <f t="shared" si="19"/>
        <v>39</v>
      </c>
      <c r="D73">
        <f t="shared" si="20"/>
        <v>30</v>
      </c>
      <c r="E73">
        <f t="shared" si="21"/>
        <v>6</v>
      </c>
      <c r="F73" t="str">
        <f t="shared" si="22"/>
        <v>132486Thomas I Harding (Y67)23</v>
      </c>
      <c r="G73" t="str">
        <f t="shared" si="23"/>
        <v>23</v>
      </c>
      <c r="H73">
        <v>2</v>
      </c>
      <c r="I73" s="1" t="str">
        <f t="shared" si="24"/>
        <v>23</v>
      </c>
      <c r="J73" s="1" t="str">
        <f t="shared" si="25"/>
        <v>132486</v>
      </c>
      <c r="K73" s="1" t="str">
        <f t="shared" si="26"/>
        <v>Thomas I Harding (Y67)</v>
      </c>
      <c r="L73">
        <v>68</v>
      </c>
    </row>
    <row r="74" spans="1:12" ht="15">
      <c r="A74" t="s">
        <v>94</v>
      </c>
      <c r="B74" t="str">
        <f t="shared" si="18"/>
        <v>151176Daryl Harden23FTDNATiP™</v>
      </c>
      <c r="C74">
        <f t="shared" si="19"/>
        <v>29</v>
      </c>
      <c r="D74">
        <f t="shared" si="20"/>
        <v>20</v>
      </c>
      <c r="E74">
        <f t="shared" si="21"/>
        <v>6</v>
      </c>
      <c r="F74" t="str">
        <f t="shared" si="22"/>
        <v>151176Daryl Harden23</v>
      </c>
      <c r="G74" t="str">
        <f t="shared" si="23"/>
        <v>23</v>
      </c>
      <c r="H74">
        <v>2</v>
      </c>
      <c r="I74" s="1" t="str">
        <f t="shared" si="24"/>
        <v>23</v>
      </c>
      <c r="J74" s="1" t="str">
        <f t="shared" si="25"/>
        <v>151176</v>
      </c>
      <c r="K74" s="1" t="str">
        <f t="shared" si="26"/>
        <v>Daryl Harden</v>
      </c>
      <c r="L74">
        <v>69</v>
      </c>
    </row>
    <row r="75" spans="1:12" ht="15">
      <c r="A75" t="s">
        <v>95</v>
      </c>
      <c r="B75" t="str">
        <f t="shared" si="18"/>
        <v>164960David Warren Harding23FTDNATiP™</v>
      </c>
      <c r="C75">
        <f t="shared" si="19"/>
        <v>37</v>
      </c>
      <c r="D75">
        <f t="shared" si="20"/>
        <v>28</v>
      </c>
      <c r="E75">
        <f t="shared" si="21"/>
        <v>6</v>
      </c>
      <c r="F75" t="str">
        <f t="shared" si="22"/>
        <v>164960David Warren Harding23</v>
      </c>
      <c r="G75" t="str">
        <f t="shared" si="23"/>
        <v>23</v>
      </c>
      <c r="H75">
        <v>2</v>
      </c>
      <c r="I75" s="1" t="str">
        <f t="shared" si="24"/>
        <v>23</v>
      </c>
      <c r="J75" s="1" t="str">
        <f t="shared" si="25"/>
        <v>164960</v>
      </c>
      <c r="K75" s="1" t="str">
        <f t="shared" si="26"/>
        <v>David Warren Harding</v>
      </c>
      <c r="L75">
        <v>70</v>
      </c>
    </row>
    <row r="76" spans="1:12" ht="15">
      <c r="A76" t="s">
        <v>96</v>
      </c>
      <c r="B76" t="str">
        <f t="shared" si="18"/>
        <v>42440Jonas Ryman Taylor23FTDNATiP™</v>
      </c>
      <c r="C76">
        <f t="shared" si="19"/>
        <v>34</v>
      </c>
      <c r="D76">
        <f t="shared" si="20"/>
        <v>25</v>
      </c>
      <c r="E76">
        <f t="shared" si="21"/>
        <v>5</v>
      </c>
      <c r="F76" t="str">
        <f t="shared" si="22"/>
        <v>42440Jonas Ryman Taylor23</v>
      </c>
      <c r="G76" t="str">
        <f t="shared" si="23"/>
        <v>23</v>
      </c>
      <c r="H76">
        <v>2</v>
      </c>
      <c r="I76" s="1" t="str">
        <f t="shared" si="24"/>
        <v>23</v>
      </c>
      <c r="J76" s="1" t="str">
        <f t="shared" si="25"/>
        <v>42440</v>
      </c>
      <c r="K76" s="1" t="str">
        <f t="shared" si="26"/>
        <v>Jonas Ryman Taylor</v>
      </c>
      <c r="L76">
        <v>71</v>
      </c>
    </row>
    <row r="77" spans="1:12" ht="15">
      <c r="A77" t="s">
        <v>97</v>
      </c>
      <c r="B77" t="str">
        <f t="shared" si="18"/>
        <v>47746Thomas Robert Hardin23FTDNATiP™</v>
      </c>
      <c r="C77">
        <f t="shared" si="19"/>
        <v>36</v>
      </c>
      <c r="D77">
        <f t="shared" si="20"/>
        <v>27</v>
      </c>
      <c r="E77">
        <f t="shared" si="21"/>
        <v>5</v>
      </c>
      <c r="F77" t="str">
        <f t="shared" si="22"/>
        <v>47746Thomas Robert Hardin23</v>
      </c>
      <c r="G77" t="str">
        <f t="shared" si="23"/>
        <v>23</v>
      </c>
      <c r="H77">
        <v>2</v>
      </c>
      <c r="I77" s="1" t="str">
        <f t="shared" si="24"/>
        <v>23</v>
      </c>
      <c r="J77" s="1" t="str">
        <f t="shared" si="25"/>
        <v>47746</v>
      </c>
      <c r="K77" s="1" t="str">
        <f t="shared" si="26"/>
        <v>Thomas Robert Hardin</v>
      </c>
      <c r="L77">
        <v>72</v>
      </c>
    </row>
    <row r="78" spans="1:12" ht="15">
      <c r="A78" t="s">
        <v>98</v>
      </c>
      <c r="B78" t="str">
        <f t="shared" si="18"/>
        <v>N86065Marco Ardoino23FTDNATiP™</v>
      </c>
      <c r="C78">
        <f t="shared" si="19"/>
        <v>30</v>
      </c>
      <c r="D78">
        <f t="shared" si="20"/>
        <v>21</v>
      </c>
      <c r="E78">
        <f t="shared" si="21"/>
        <v>6</v>
      </c>
      <c r="F78" t="str">
        <f t="shared" si="22"/>
        <v>N86065Marco Ardoino23</v>
      </c>
      <c r="G78" t="str">
        <f t="shared" si="23"/>
        <v>23</v>
      </c>
      <c r="H78">
        <v>2</v>
      </c>
      <c r="I78" s="1" t="str">
        <f t="shared" si="24"/>
        <v>23</v>
      </c>
      <c r="J78" s="1" t="str">
        <f t="shared" si="25"/>
        <v>N86065</v>
      </c>
      <c r="K78" s="1" t="str">
        <f t="shared" si="26"/>
        <v>Marco Ardoino</v>
      </c>
      <c r="L78">
        <v>73</v>
      </c>
    </row>
    <row r="79" spans="1:12" ht="15">
      <c r="A79" t="s">
        <v>99</v>
      </c>
      <c r="B79" t="str">
        <f t="shared" si="18"/>
        <v>114586Joseph Lee Hardin24FTDNATiP™</v>
      </c>
      <c r="C79">
        <f t="shared" si="19"/>
        <v>34</v>
      </c>
      <c r="D79">
        <f t="shared" si="20"/>
        <v>25</v>
      </c>
      <c r="E79">
        <f t="shared" si="21"/>
        <v>6</v>
      </c>
      <c r="F79" t="str">
        <f t="shared" si="22"/>
        <v>114586Joseph Lee Hardin24</v>
      </c>
      <c r="G79" t="str">
        <f t="shared" si="23"/>
        <v>24</v>
      </c>
      <c r="H79">
        <v>2</v>
      </c>
      <c r="I79" s="1" t="str">
        <f t="shared" si="24"/>
        <v>24</v>
      </c>
      <c r="J79" s="1" t="str">
        <f t="shared" si="25"/>
        <v>114586</v>
      </c>
      <c r="K79" s="1" t="str">
        <f t="shared" si="26"/>
        <v>Joseph Lee Hardin</v>
      </c>
      <c r="L79">
        <v>74</v>
      </c>
    </row>
    <row r="80" spans="1:12" ht="15">
      <c r="A80" t="s">
        <v>100</v>
      </c>
      <c r="B80" t="str">
        <f t="shared" si="18"/>
        <v>70039Brandi L. Hardin (Y67)24FTDNATiP™</v>
      </c>
      <c r="C80">
        <f t="shared" si="19"/>
        <v>38</v>
      </c>
      <c r="D80">
        <f t="shared" si="20"/>
        <v>29</v>
      </c>
      <c r="E80">
        <f aca="true" t="shared" si="27" ref="E80:E85">IF(LEFT(B80,1)="N",6,IF(LEFT(B80,1)="1",6,5))</f>
        <v>5</v>
      </c>
      <c r="F80" t="str">
        <f aca="true" t="shared" si="28" ref="F80:F85">LEFT(B80,D80)</f>
        <v>70039Brandi L. Hardin (Y67)24</v>
      </c>
      <c r="G80" t="str">
        <f t="shared" si="23"/>
        <v>24</v>
      </c>
      <c r="H80">
        <v>2</v>
      </c>
      <c r="I80" s="1" t="str">
        <f t="shared" si="24"/>
        <v>24</v>
      </c>
      <c r="J80" s="1" t="str">
        <f aca="true" t="shared" si="29" ref="J80:J85">LEFT(B80,E80)</f>
        <v>70039</v>
      </c>
      <c r="K80" s="1" t="str">
        <f aca="true" t="shared" si="30" ref="K80:K85">MID(F80,E80+1,D80-E80-H80)</f>
        <v>Brandi L. Hardin (Y67)</v>
      </c>
      <c r="L80">
        <v>75</v>
      </c>
    </row>
    <row r="81" spans="1:12" ht="15">
      <c r="A81" t="s">
        <v>101</v>
      </c>
      <c r="B81" t="str">
        <f t="shared" si="18"/>
        <v>78891William Frederick Hardin24FTDNATiP™</v>
      </c>
      <c r="C81">
        <f t="shared" si="19"/>
        <v>40</v>
      </c>
      <c r="D81">
        <f t="shared" si="20"/>
        <v>31</v>
      </c>
      <c r="E81">
        <f t="shared" si="27"/>
        <v>5</v>
      </c>
      <c r="F81" t="str">
        <f t="shared" si="28"/>
        <v>78891William Frederick Hardin24</v>
      </c>
      <c r="G81" t="str">
        <f t="shared" si="23"/>
        <v>24</v>
      </c>
      <c r="H81">
        <v>2</v>
      </c>
      <c r="I81" s="1" t="str">
        <f aca="true" t="shared" si="31" ref="I81:I86">RIGHT(F81,H81)</f>
        <v>24</v>
      </c>
      <c r="J81" s="1" t="str">
        <f t="shared" si="29"/>
        <v>78891</v>
      </c>
      <c r="K81" s="1" t="str">
        <f t="shared" si="30"/>
        <v>William Frederick Hardin</v>
      </c>
      <c r="L81">
        <v>76</v>
      </c>
    </row>
    <row r="82" spans="1:12" ht="15">
      <c r="A82" t="s">
        <v>102</v>
      </c>
      <c r="B82" t="str">
        <f t="shared" si="18"/>
        <v>91942Hugh Harden24FTDNATiP™</v>
      </c>
      <c r="C82">
        <f t="shared" si="19"/>
        <v>27</v>
      </c>
      <c r="D82">
        <f t="shared" si="20"/>
        <v>18</v>
      </c>
      <c r="E82">
        <f t="shared" si="27"/>
        <v>5</v>
      </c>
      <c r="F82" t="str">
        <f t="shared" si="28"/>
        <v>91942Hugh Harden24</v>
      </c>
      <c r="G82" t="str">
        <f t="shared" si="23"/>
        <v>24</v>
      </c>
      <c r="H82">
        <v>2</v>
      </c>
      <c r="I82" s="1" t="str">
        <f t="shared" si="31"/>
        <v>24</v>
      </c>
      <c r="J82" s="1" t="str">
        <f t="shared" si="29"/>
        <v>91942</v>
      </c>
      <c r="K82" s="1" t="str">
        <f t="shared" si="30"/>
        <v>Hugh Harden</v>
      </c>
      <c r="L82">
        <v>77</v>
      </c>
    </row>
    <row r="83" spans="1:12" ht="15">
      <c r="A83" t="s">
        <v>103</v>
      </c>
      <c r="B83" t="str">
        <f aca="true" t="shared" si="32" ref="B83:B88">TRIM(A83)</f>
        <v>44328James Theodore Hardin25FTDNATiP™</v>
      </c>
      <c r="C83">
        <f aca="true" t="shared" si="33" ref="C83:C88">LEN(B83)</f>
        <v>37</v>
      </c>
      <c r="D83">
        <f aca="true" t="shared" si="34" ref="D83:D88">C83-9</f>
        <v>28</v>
      </c>
      <c r="E83">
        <f t="shared" si="27"/>
        <v>5</v>
      </c>
      <c r="F83" t="str">
        <f t="shared" si="28"/>
        <v>44328James Theodore Hardin25</v>
      </c>
      <c r="G83" t="str">
        <f aca="true" t="shared" si="35" ref="G83:G88">RIGHT(F83,2)</f>
        <v>25</v>
      </c>
      <c r="H83">
        <v>2</v>
      </c>
      <c r="I83" s="1" t="str">
        <f t="shared" si="31"/>
        <v>25</v>
      </c>
      <c r="J83" s="1" t="str">
        <f t="shared" si="29"/>
        <v>44328</v>
      </c>
      <c r="K83" s="1" t="str">
        <f t="shared" si="30"/>
        <v>James Theodore Hardin</v>
      </c>
      <c r="L83">
        <v>78</v>
      </c>
    </row>
    <row r="84" spans="1:12" ht="15">
      <c r="A84" t="s">
        <v>104</v>
      </c>
      <c r="B84" t="str">
        <f t="shared" si="32"/>
        <v>118526Michael E. Harding26FTDNATiP™</v>
      </c>
      <c r="C84">
        <f t="shared" si="33"/>
        <v>35</v>
      </c>
      <c r="D84">
        <f t="shared" si="34"/>
        <v>26</v>
      </c>
      <c r="E84">
        <f t="shared" si="27"/>
        <v>6</v>
      </c>
      <c r="F84" t="str">
        <f t="shared" si="28"/>
        <v>118526Michael E. Harding26</v>
      </c>
      <c r="G84" t="str">
        <f t="shared" si="35"/>
        <v>26</v>
      </c>
      <c r="H84">
        <v>2</v>
      </c>
      <c r="I84" s="1" t="str">
        <f t="shared" si="31"/>
        <v>26</v>
      </c>
      <c r="J84" s="1" t="str">
        <f t="shared" si="29"/>
        <v>118526</v>
      </c>
      <c r="K84" s="1" t="str">
        <f t="shared" si="30"/>
        <v>Michael E. Harding</v>
      </c>
      <c r="L84">
        <v>79</v>
      </c>
    </row>
    <row r="85" spans="1:12" ht="15">
      <c r="A85" t="s">
        <v>105</v>
      </c>
      <c r="B85" t="str">
        <f t="shared" si="32"/>
        <v>N37434Mark Harden (Y67)26FTDNATiP™</v>
      </c>
      <c r="C85">
        <f t="shared" si="33"/>
        <v>34</v>
      </c>
      <c r="D85">
        <f t="shared" si="34"/>
        <v>25</v>
      </c>
      <c r="E85">
        <f t="shared" si="27"/>
        <v>6</v>
      </c>
      <c r="F85" t="str">
        <f t="shared" si="28"/>
        <v>N37434Mark Harden (Y67)26</v>
      </c>
      <c r="G85" t="str">
        <f t="shared" si="35"/>
        <v>26</v>
      </c>
      <c r="H85">
        <v>2</v>
      </c>
      <c r="I85" s="1" t="str">
        <f t="shared" si="31"/>
        <v>26</v>
      </c>
      <c r="J85" s="1" t="str">
        <f t="shared" si="29"/>
        <v>N37434</v>
      </c>
      <c r="K85" s="1" t="str">
        <f t="shared" si="30"/>
        <v>Mark Harden (Y67)</v>
      </c>
      <c r="L85">
        <v>80</v>
      </c>
    </row>
    <row r="86" spans="1:12" ht="15">
      <c r="A86" t="s">
        <v>106</v>
      </c>
      <c r="B86" t="str">
        <f t="shared" si="32"/>
        <v>N33180John George Harden28FTDNATiP™</v>
      </c>
      <c r="C86">
        <f t="shared" si="33"/>
        <v>35</v>
      </c>
      <c r="D86">
        <f t="shared" si="34"/>
        <v>26</v>
      </c>
      <c r="E86">
        <f aca="true" t="shared" si="36" ref="E86:E93">IF(LEFT(B86,1)="N",6,IF(LEFT(B86,1)="1",6,5))</f>
        <v>6</v>
      </c>
      <c r="F86" t="str">
        <f aca="true" t="shared" si="37" ref="F86:F93">LEFT(B86,D86)</f>
        <v>N33180John George Harden28</v>
      </c>
      <c r="G86" t="str">
        <f t="shared" si="35"/>
        <v>28</v>
      </c>
      <c r="H86">
        <v>2</v>
      </c>
      <c r="I86" s="1" t="str">
        <f t="shared" si="31"/>
        <v>28</v>
      </c>
      <c r="J86" s="1" t="str">
        <f aca="true" t="shared" si="38" ref="J86:J93">LEFT(B86,E86)</f>
        <v>N33180</v>
      </c>
      <c r="K86" s="1" t="str">
        <f aca="true" t="shared" si="39" ref="K86:K93">MID(F86,E86+1,D86-E86-H86)</f>
        <v>John George Harden</v>
      </c>
      <c r="L86">
        <v>81</v>
      </c>
    </row>
    <row r="87" spans="1:12" ht="15">
      <c r="A87" t="s">
        <v>107</v>
      </c>
      <c r="B87" t="str">
        <f t="shared" si="32"/>
        <v>181956Stephen Harbin34FTDNATiP™</v>
      </c>
      <c r="C87">
        <f t="shared" si="33"/>
        <v>31</v>
      </c>
      <c r="D87">
        <f t="shared" si="34"/>
        <v>22</v>
      </c>
      <c r="E87">
        <f t="shared" si="36"/>
        <v>6</v>
      </c>
      <c r="F87" t="str">
        <f t="shared" si="37"/>
        <v>181956Stephen Harbin34</v>
      </c>
      <c r="G87" t="str">
        <f t="shared" si="35"/>
        <v>34</v>
      </c>
      <c r="H87">
        <v>2</v>
      </c>
      <c r="I87" s="1" t="str">
        <f aca="true" t="shared" si="40" ref="I87:I93">RIGHT(F87,H87)</f>
        <v>34</v>
      </c>
      <c r="J87" s="1" t="str">
        <f t="shared" si="38"/>
        <v>181956</v>
      </c>
      <c r="K87" s="1" t="str">
        <f t="shared" si="39"/>
        <v>Stephen Harbin</v>
      </c>
      <c r="L87">
        <v>82</v>
      </c>
    </row>
    <row r="88" spans="1:12" ht="15">
      <c r="A88" t="s">
        <v>108</v>
      </c>
      <c r="B88" t="str">
        <f t="shared" si="32"/>
        <v>115082Mark Harden (Y67)35FTDNATiP™</v>
      </c>
      <c r="C88">
        <f t="shared" si="33"/>
        <v>34</v>
      </c>
      <c r="D88">
        <f t="shared" si="34"/>
        <v>25</v>
      </c>
      <c r="E88">
        <f t="shared" si="36"/>
        <v>6</v>
      </c>
      <c r="F88" t="str">
        <f t="shared" si="37"/>
        <v>115082Mark Harden (Y67)35</v>
      </c>
      <c r="G88" t="str">
        <f t="shared" si="35"/>
        <v>35</v>
      </c>
      <c r="H88">
        <v>2</v>
      </c>
      <c r="I88" s="1" t="str">
        <f t="shared" si="40"/>
        <v>35</v>
      </c>
      <c r="J88" s="1" t="str">
        <f t="shared" si="38"/>
        <v>115082</v>
      </c>
      <c r="K88" s="1" t="str">
        <f t="shared" si="39"/>
        <v>Mark Harden (Y67)</v>
      </c>
      <c r="L88">
        <v>83</v>
      </c>
    </row>
    <row r="89" spans="1:12" ht="15">
      <c r="A89" t="s">
        <v>109</v>
      </c>
      <c r="B89" t="str">
        <f aca="true" t="shared" si="41" ref="B89:B96">TRIM(A89)</f>
        <v>65486Brett Oren Harden (Y67)35FTDNATiP™</v>
      </c>
      <c r="C89">
        <f aca="true" t="shared" si="42" ref="C89:C96">LEN(B89)</f>
        <v>39</v>
      </c>
      <c r="D89">
        <f aca="true" t="shared" si="43" ref="D89:D96">C89-9</f>
        <v>30</v>
      </c>
      <c r="E89">
        <f t="shared" si="36"/>
        <v>5</v>
      </c>
      <c r="F89" t="str">
        <f t="shared" si="37"/>
        <v>65486Brett Oren Harden (Y67)35</v>
      </c>
      <c r="G89" t="str">
        <f aca="true" t="shared" si="44" ref="G89:G96">RIGHT(F89,2)</f>
        <v>35</v>
      </c>
      <c r="H89">
        <v>2</v>
      </c>
      <c r="I89" s="1" t="str">
        <f t="shared" si="40"/>
        <v>35</v>
      </c>
      <c r="J89" s="1" t="str">
        <f t="shared" si="38"/>
        <v>65486</v>
      </c>
      <c r="K89" s="1" t="str">
        <f t="shared" si="39"/>
        <v>Brett Oren Harden (Y67)</v>
      </c>
      <c r="L89">
        <v>84</v>
      </c>
    </row>
    <row r="90" spans="1:12" ht="15">
      <c r="A90" t="s">
        <v>110</v>
      </c>
      <c r="B90" t="str">
        <f t="shared" si="41"/>
        <v>155249Ronnie Dale Davis36FTDNATiP™</v>
      </c>
      <c r="C90">
        <f t="shared" si="42"/>
        <v>34</v>
      </c>
      <c r="D90">
        <f t="shared" si="43"/>
        <v>25</v>
      </c>
      <c r="E90">
        <f t="shared" si="36"/>
        <v>6</v>
      </c>
      <c r="F90" t="str">
        <f t="shared" si="37"/>
        <v>155249Ronnie Dale Davis36</v>
      </c>
      <c r="G90" t="str">
        <f t="shared" si="44"/>
        <v>36</v>
      </c>
      <c r="H90">
        <v>2</v>
      </c>
      <c r="I90" s="1" t="str">
        <f t="shared" si="40"/>
        <v>36</v>
      </c>
      <c r="J90" s="1" t="str">
        <f t="shared" si="38"/>
        <v>155249</v>
      </c>
      <c r="K90" s="1" t="str">
        <f t="shared" si="39"/>
        <v>Ronnie Dale Davis</v>
      </c>
      <c r="L90">
        <v>85</v>
      </c>
    </row>
    <row r="91" spans="1:12" ht="15">
      <c r="A91" t="s">
        <v>111</v>
      </c>
      <c r="B91" t="str">
        <f t="shared" si="41"/>
        <v>127901John Maurice Hardin42FTDNATiP™</v>
      </c>
      <c r="C91">
        <f t="shared" si="42"/>
        <v>36</v>
      </c>
      <c r="D91">
        <f t="shared" si="43"/>
        <v>27</v>
      </c>
      <c r="E91">
        <f t="shared" si="36"/>
        <v>6</v>
      </c>
      <c r="F91" t="str">
        <f t="shared" si="37"/>
        <v>127901John Maurice Hardin42</v>
      </c>
      <c r="G91" t="str">
        <f t="shared" si="44"/>
        <v>42</v>
      </c>
      <c r="H91">
        <v>2</v>
      </c>
      <c r="I91" s="1" t="str">
        <f t="shared" si="40"/>
        <v>42</v>
      </c>
      <c r="J91" s="1" t="str">
        <f t="shared" si="38"/>
        <v>127901</v>
      </c>
      <c r="K91" s="1" t="str">
        <f t="shared" si="39"/>
        <v>John Maurice Hardin</v>
      </c>
      <c r="L91">
        <v>86</v>
      </c>
    </row>
    <row r="92" spans="1:12" ht="15">
      <c r="A92" t="s">
        <v>112</v>
      </c>
      <c r="B92" t="str">
        <f t="shared" si="41"/>
        <v>118592Christopher Whitfield Hardin44FTDNATiP™</v>
      </c>
      <c r="C92">
        <f t="shared" si="42"/>
        <v>45</v>
      </c>
      <c r="D92">
        <f t="shared" si="43"/>
        <v>36</v>
      </c>
      <c r="E92">
        <f t="shared" si="36"/>
        <v>6</v>
      </c>
      <c r="F92" t="str">
        <f t="shared" si="37"/>
        <v>118592Christopher Whitfield Hardin44</v>
      </c>
      <c r="G92" t="str">
        <f t="shared" si="44"/>
        <v>44</v>
      </c>
      <c r="H92">
        <v>2</v>
      </c>
      <c r="I92" s="1" t="str">
        <f t="shared" si="40"/>
        <v>44</v>
      </c>
      <c r="J92" s="1" t="str">
        <f t="shared" si="38"/>
        <v>118592</v>
      </c>
      <c r="K92" s="1" t="str">
        <f t="shared" si="39"/>
        <v>Christopher Whitfield Hardin</v>
      </c>
      <c r="L92">
        <v>87</v>
      </c>
    </row>
    <row r="93" spans="1:12" ht="15">
      <c r="A93" t="s">
        <v>113</v>
      </c>
      <c r="B93" t="str">
        <f t="shared" si="41"/>
        <v>119143Olen Goocher (Y67)44FTDNATiP™</v>
      </c>
      <c r="C93">
        <f t="shared" si="42"/>
        <v>35</v>
      </c>
      <c r="D93">
        <f t="shared" si="43"/>
        <v>26</v>
      </c>
      <c r="E93">
        <f t="shared" si="36"/>
        <v>6</v>
      </c>
      <c r="F93" t="str">
        <f t="shared" si="37"/>
        <v>119143Olen Goocher (Y67)44</v>
      </c>
      <c r="G93" t="str">
        <f t="shared" si="44"/>
        <v>44</v>
      </c>
      <c r="H93">
        <v>2</v>
      </c>
      <c r="I93" s="1" t="str">
        <f t="shared" si="40"/>
        <v>44</v>
      </c>
      <c r="J93" s="1" t="str">
        <f t="shared" si="38"/>
        <v>119143</v>
      </c>
      <c r="K93" s="1" t="str">
        <f t="shared" si="39"/>
        <v>Olen Goocher (Y67)</v>
      </c>
      <c r="L93">
        <v>88</v>
      </c>
    </row>
    <row r="94" spans="1:12" ht="15">
      <c r="A94" t="s">
        <v>114</v>
      </c>
      <c r="B94" t="str">
        <f t="shared" si="41"/>
        <v>122256T Harder (Y67)45FTDNATiP™</v>
      </c>
      <c r="C94">
        <f t="shared" si="42"/>
        <v>31</v>
      </c>
      <c r="D94">
        <f t="shared" si="43"/>
        <v>22</v>
      </c>
      <c r="E94">
        <f aca="true" t="shared" si="45" ref="E94:E99">IF(LEFT(B94,1)="N",6,IF(LEFT(B94,1)="1",6,5))</f>
        <v>6</v>
      </c>
      <c r="F94" t="str">
        <f aca="true" t="shared" si="46" ref="F94:F99">LEFT(B94,D94)</f>
        <v>122256T Harder (Y67)45</v>
      </c>
      <c r="G94" t="str">
        <f t="shared" si="44"/>
        <v>45</v>
      </c>
      <c r="H94">
        <v>2</v>
      </c>
      <c r="I94" s="1" t="str">
        <f aca="true" t="shared" si="47" ref="I94:I99">RIGHT(F94,H94)</f>
        <v>45</v>
      </c>
      <c r="J94" s="1" t="str">
        <f aca="true" t="shared" si="48" ref="J94:J99">LEFT(B94,E94)</f>
        <v>122256</v>
      </c>
      <c r="K94" s="1" t="str">
        <f aca="true" t="shared" si="49" ref="K94:K99">MID(F94,E94+1,D94-E94-H94)</f>
        <v>T Harder (Y67)</v>
      </c>
      <c r="L94">
        <v>89</v>
      </c>
    </row>
    <row r="95" spans="1:12" ht="15">
      <c r="A95" t="s">
        <v>115</v>
      </c>
      <c r="B95" t="str">
        <f t="shared" si="41"/>
        <v>60280Berlie Renard Glenn45FTDNATiP™</v>
      </c>
      <c r="C95">
        <f t="shared" si="42"/>
        <v>35</v>
      </c>
      <c r="D95">
        <f t="shared" si="43"/>
        <v>26</v>
      </c>
      <c r="E95">
        <f t="shared" si="45"/>
        <v>5</v>
      </c>
      <c r="F95" t="str">
        <f t="shared" si="46"/>
        <v>60280Berlie Renard Glenn45</v>
      </c>
      <c r="G95" t="str">
        <f t="shared" si="44"/>
        <v>45</v>
      </c>
      <c r="H95">
        <v>2</v>
      </c>
      <c r="I95" s="1" t="str">
        <f t="shared" si="47"/>
        <v>45</v>
      </c>
      <c r="J95" s="1" t="str">
        <f t="shared" si="48"/>
        <v>60280</v>
      </c>
      <c r="K95" s="1" t="str">
        <f t="shared" si="49"/>
        <v>Berlie Renard Glenn</v>
      </c>
      <c r="L95">
        <v>90</v>
      </c>
    </row>
    <row r="96" spans="1:12" ht="15">
      <c r="A96" t="s">
        <v>116</v>
      </c>
      <c r="B96" t="str">
        <f t="shared" si="41"/>
        <v>157396Louis Harding46FTDNATiP™</v>
      </c>
      <c r="C96">
        <f t="shared" si="42"/>
        <v>30</v>
      </c>
      <c r="D96">
        <f t="shared" si="43"/>
        <v>21</v>
      </c>
      <c r="E96">
        <f t="shared" si="45"/>
        <v>6</v>
      </c>
      <c r="F96" t="str">
        <f t="shared" si="46"/>
        <v>157396Louis Harding46</v>
      </c>
      <c r="G96" t="str">
        <f t="shared" si="44"/>
        <v>46</v>
      </c>
      <c r="H96">
        <v>2</v>
      </c>
      <c r="I96" s="1" t="str">
        <f t="shared" si="47"/>
        <v>46</v>
      </c>
      <c r="J96" s="1" t="str">
        <f t="shared" si="48"/>
        <v>157396</v>
      </c>
      <c r="K96" s="1" t="str">
        <f t="shared" si="49"/>
        <v>Louis Harding</v>
      </c>
      <c r="L96">
        <v>91</v>
      </c>
    </row>
    <row r="97" spans="1:12" ht="15">
      <c r="A97" t="s">
        <v>117</v>
      </c>
      <c r="B97" t="str">
        <f aca="true" t="shared" si="50" ref="B97:B103">TRIM(A97)</f>
        <v>26978William Clark Hardin (Y67)46FTDNATiP™</v>
      </c>
      <c r="C97">
        <f aca="true" t="shared" si="51" ref="C97:C103">LEN(B97)</f>
        <v>42</v>
      </c>
      <c r="D97">
        <f aca="true" t="shared" si="52" ref="D97:D103">C97-9</f>
        <v>33</v>
      </c>
      <c r="E97">
        <f t="shared" si="45"/>
        <v>5</v>
      </c>
      <c r="F97" t="str">
        <f t="shared" si="46"/>
        <v>26978William Clark Hardin (Y67)46</v>
      </c>
      <c r="G97" t="str">
        <f aca="true" t="shared" si="53" ref="G97:G103">RIGHT(F97,2)</f>
        <v>46</v>
      </c>
      <c r="H97">
        <v>2</v>
      </c>
      <c r="I97" s="1" t="str">
        <f t="shared" si="47"/>
        <v>46</v>
      </c>
      <c r="J97" s="1" t="str">
        <f t="shared" si="48"/>
        <v>26978</v>
      </c>
      <c r="K97" s="1" t="str">
        <f t="shared" si="49"/>
        <v>William Clark Hardin (Y67)</v>
      </c>
      <c r="L97">
        <v>92</v>
      </c>
    </row>
    <row r="98" spans="1:12" ht="15">
      <c r="A98" t="s">
        <v>118</v>
      </c>
      <c r="B98" t="str">
        <f t="shared" si="50"/>
        <v>38600Bernie E. Hardin46FTDNATiP™</v>
      </c>
      <c r="C98">
        <f t="shared" si="51"/>
        <v>32</v>
      </c>
      <c r="D98">
        <f t="shared" si="52"/>
        <v>23</v>
      </c>
      <c r="E98">
        <f t="shared" si="45"/>
        <v>5</v>
      </c>
      <c r="F98" t="str">
        <f t="shared" si="46"/>
        <v>38600Bernie E. Hardin46</v>
      </c>
      <c r="G98" t="str">
        <f t="shared" si="53"/>
        <v>46</v>
      </c>
      <c r="H98">
        <v>2</v>
      </c>
      <c r="I98" s="1" t="str">
        <f t="shared" si="47"/>
        <v>46</v>
      </c>
      <c r="J98" s="1" t="str">
        <f t="shared" si="48"/>
        <v>38600</v>
      </c>
      <c r="K98" s="1" t="str">
        <f t="shared" si="49"/>
        <v>Bernie E. Hardin</v>
      </c>
      <c r="L98">
        <v>93</v>
      </c>
    </row>
    <row r="99" spans="1:12" ht="15">
      <c r="A99" t="s">
        <v>119</v>
      </c>
      <c r="B99" t="str">
        <f t="shared" si="50"/>
        <v>107329Dennis L Hardin47FTDNATiP™</v>
      </c>
      <c r="C99">
        <f t="shared" si="51"/>
        <v>32</v>
      </c>
      <c r="D99">
        <f t="shared" si="52"/>
        <v>23</v>
      </c>
      <c r="E99">
        <f t="shared" si="45"/>
        <v>6</v>
      </c>
      <c r="F99" t="str">
        <f t="shared" si="46"/>
        <v>107329Dennis L Hardin47</v>
      </c>
      <c r="G99" t="str">
        <f t="shared" si="53"/>
        <v>47</v>
      </c>
      <c r="H99">
        <v>2</v>
      </c>
      <c r="I99" s="1" t="str">
        <f t="shared" si="47"/>
        <v>47</v>
      </c>
      <c r="J99" s="1" t="str">
        <f t="shared" si="48"/>
        <v>107329</v>
      </c>
      <c r="K99" s="1" t="str">
        <f t="shared" si="49"/>
        <v>Dennis L Hardin</v>
      </c>
      <c r="L99">
        <v>94</v>
      </c>
    </row>
    <row r="100" spans="1:12" ht="15">
      <c r="A100" t="s">
        <v>120</v>
      </c>
      <c r="B100" t="str">
        <f t="shared" si="50"/>
        <v>130976William Harden47FTDNATiP™</v>
      </c>
      <c r="C100">
        <f t="shared" si="51"/>
        <v>31</v>
      </c>
      <c r="D100">
        <f t="shared" si="52"/>
        <v>22</v>
      </c>
      <c r="E100">
        <f aca="true" t="shared" si="54" ref="E100:E105">IF(LEFT(B100,1)="N",6,IF(LEFT(B100,1)="1",6,5))</f>
        <v>6</v>
      </c>
      <c r="F100" t="str">
        <f aca="true" t="shared" si="55" ref="F100:F105">LEFT(B100,D100)</f>
        <v>130976William Harden47</v>
      </c>
      <c r="G100" t="str">
        <f t="shared" si="53"/>
        <v>47</v>
      </c>
      <c r="H100">
        <v>2</v>
      </c>
      <c r="I100" s="1" t="str">
        <f aca="true" t="shared" si="56" ref="I100:I105">RIGHT(F100,H100)</f>
        <v>47</v>
      </c>
      <c r="J100" s="1" t="str">
        <f aca="true" t="shared" si="57" ref="J100:J105">LEFT(B100,E100)</f>
        <v>130976</v>
      </c>
      <c r="K100" s="1" t="str">
        <f aca="true" t="shared" si="58" ref="K100:K105">MID(F100,E100+1,D100-E100-H100)</f>
        <v>William Harden</v>
      </c>
      <c r="L100">
        <v>95</v>
      </c>
    </row>
    <row r="101" spans="1:12" ht="15">
      <c r="A101" t="s">
        <v>121</v>
      </c>
      <c r="B101" t="str">
        <f t="shared" si="50"/>
        <v>144466Marvin Clint Hardin47FTDNATiP™</v>
      </c>
      <c r="C101">
        <f t="shared" si="51"/>
        <v>36</v>
      </c>
      <c r="D101">
        <f t="shared" si="52"/>
        <v>27</v>
      </c>
      <c r="E101">
        <f t="shared" si="54"/>
        <v>6</v>
      </c>
      <c r="F101" t="str">
        <f t="shared" si="55"/>
        <v>144466Marvin Clint Hardin47</v>
      </c>
      <c r="G101" t="str">
        <f t="shared" si="53"/>
        <v>47</v>
      </c>
      <c r="H101">
        <v>2</v>
      </c>
      <c r="I101" s="1" t="str">
        <f t="shared" si="56"/>
        <v>47</v>
      </c>
      <c r="J101" s="1" t="str">
        <f t="shared" si="57"/>
        <v>144466</v>
      </c>
      <c r="K101" s="1" t="str">
        <f t="shared" si="58"/>
        <v>Marvin Clint Hardin</v>
      </c>
      <c r="L101">
        <v>96</v>
      </c>
    </row>
    <row r="102" spans="1:12" ht="15">
      <c r="A102" t="s">
        <v>122</v>
      </c>
      <c r="B102" t="str">
        <f t="shared" si="50"/>
        <v>158856Donald Jackson (Y67)47FTDNATiP™</v>
      </c>
      <c r="C102">
        <f t="shared" si="51"/>
        <v>37</v>
      </c>
      <c r="D102">
        <f t="shared" si="52"/>
        <v>28</v>
      </c>
      <c r="E102">
        <f t="shared" si="54"/>
        <v>6</v>
      </c>
      <c r="F102" t="str">
        <f t="shared" si="55"/>
        <v>158856Donald Jackson (Y67)47</v>
      </c>
      <c r="G102" t="str">
        <f t="shared" si="53"/>
        <v>47</v>
      </c>
      <c r="H102">
        <v>2</v>
      </c>
      <c r="I102" s="1" t="str">
        <f t="shared" si="56"/>
        <v>47</v>
      </c>
      <c r="J102" s="1" t="str">
        <f t="shared" si="57"/>
        <v>158856</v>
      </c>
      <c r="K102" s="1" t="str">
        <f t="shared" si="58"/>
        <v>Donald Jackson (Y67)</v>
      </c>
      <c r="L102">
        <v>97</v>
      </c>
    </row>
    <row r="103" spans="1:12" ht="15">
      <c r="A103" t="s">
        <v>123</v>
      </c>
      <c r="B103" t="str">
        <f t="shared" si="50"/>
        <v>27001James Oran Hardin47FTDNATiP™</v>
      </c>
      <c r="C103">
        <f t="shared" si="51"/>
        <v>33</v>
      </c>
      <c r="D103">
        <f t="shared" si="52"/>
        <v>24</v>
      </c>
      <c r="E103">
        <f t="shared" si="54"/>
        <v>5</v>
      </c>
      <c r="F103" t="str">
        <f t="shared" si="55"/>
        <v>27001James Oran Hardin47</v>
      </c>
      <c r="G103" t="str">
        <f t="shared" si="53"/>
        <v>47</v>
      </c>
      <c r="H103">
        <v>2</v>
      </c>
      <c r="I103" s="1" t="str">
        <f t="shared" si="56"/>
        <v>47</v>
      </c>
      <c r="J103" s="1" t="str">
        <f t="shared" si="57"/>
        <v>27001</v>
      </c>
      <c r="K103" s="1" t="str">
        <f t="shared" si="58"/>
        <v>James Oran Hardin</v>
      </c>
      <c r="L103">
        <v>98</v>
      </c>
    </row>
    <row r="104" spans="1:12" ht="15">
      <c r="A104" t="s">
        <v>124</v>
      </c>
      <c r="B104" t="str">
        <f aca="true" t="shared" si="59" ref="B104:B113">TRIM(A104)</f>
        <v>27191Travis Lane Hardin (Y67)47FTDNATiP™</v>
      </c>
      <c r="C104">
        <f aca="true" t="shared" si="60" ref="C104:C113">LEN(B104)</f>
        <v>40</v>
      </c>
      <c r="D104">
        <f aca="true" t="shared" si="61" ref="D104:D113">C104-9</f>
        <v>31</v>
      </c>
      <c r="E104">
        <f t="shared" si="54"/>
        <v>5</v>
      </c>
      <c r="F104" t="str">
        <f t="shared" si="55"/>
        <v>27191Travis Lane Hardin (Y67)47</v>
      </c>
      <c r="G104" t="str">
        <f aca="true" t="shared" si="62" ref="G104:G113">RIGHT(F104,2)</f>
        <v>47</v>
      </c>
      <c r="H104">
        <v>2</v>
      </c>
      <c r="I104" s="1" t="str">
        <f t="shared" si="56"/>
        <v>47</v>
      </c>
      <c r="J104" s="1" t="str">
        <f t="shared" si="57"/>
        <v>27191</v>
      </c>
      <c r="K104" s="1" t="str">
        <f t="shared" si="58"/>
        <v>Travis Lane Hardin (Y67)</v>
      </c>
      <c r="L104">
        <v>99</v>
      </c>
    </row>
    <row r="105" spans="1:12" ht="15">
      <c r="A105" t="s">
        <v>125</v>
      </c>
      <c r="B105" t="str">
        <f t="shared" si="59"/>
        <v>34827James W. Hardin47FTDNATiP™</v>
      </c>
      <c r="C105">
        <f t="shared" si="60"/>
        <v>31</v>
      </c>
      <c r="D105">
        <f t="shared" si="61"/>
        <v>22</v>
      </c>
      <c r="E105">
        <f t="shared" si="54"/>
        <v>5</v>
      </c>
      <c r="F105" t="str">
        <f t="shared" si="55"/>
        <v>34827James W. Hardin47</v>
      </c>
      <c r="G105" t="str">
        <f t="shared" si="62"/>
        <v>47</v>
      </c>
      <c r="H105">
        <v>2</v>
      </c>
      <c r="I105" s="1" t="str">
        <f t="shared" si="56"/>
        <v>47</v>
      </c>
      <c r="J105" s="1" t="str">
        <f t="shared" si="57"/>
        <v>34827</v>
      </c>
      <c r="K105" s="1" t="str">
        <f t="shared" si="58"/>
        <v>James W. Hardin</v>
      </c>
      <c r="L105">
        <v>100</v>
      </c>
    </row>
    <row r="106" spans="1:12" ht="15">
      <c r="A106" t="s">
        <v>126</v>
      </c>
      <c r="B106" t="str">
        <f t="shared" si="59"/>
        <v>48726F. T. Hardin (Y67)47FTDNATiP™</v>
      </c>
      <c r="C106">
        <f t="shared" si="60"/>
        <v>34</v>
      </c>
      <c r="D106">
        <f t="shared" si="61"/>
        <v>25</v>
      </c>
      <c r="E106">
        <f aca="true" t="shared" si="63" ref="E106:E112">IF(LEFT(B106,1)="N",6,IF(LEFT(B106,1)="1",6,5))</f>
        <v>5</v>
      </c>
      <c r="F106" t="str">
        <f aca="true" t="shared" si="64" ref="F106:F112">LEFT(B106,D106)</f>
        <v>48726F. T. Hardin (Y67)47</v>
      </c>
      <c r="G106" t="str">
        <f t="shared" si="62"/>
        <v>47</v>
      </c>
      <c r="H106">
        <v>2</v>
      </c>
      <c r="I106" s="1" t="str">
        <f aca="true" t="shared" si="65" ref="I106:I112">RIGHT(F106,H106)</f>
        <v>47</v>
      </c>
      <c r="J106" s="1" t="str">
        <f aca="true" t="shared" si="66" ref="J106:J112">LEFT(B106,E106)</f>
        <v>48726</v>
      </c>
      <c r="K106" s="1" t="str">
        <f aca="true" t="shared" si="67" ref="K106:K112">MID(F106,E106+1,D106-E106-H106)</f>
        <v>F. T. Hardin (Y67)</v>
      </c>
      <c r="L106">
        <v>101</v>
      </c>
    </row>
    <row r="107" spans="1:12" ht="15">
      <c r="A107" t="s">
        <v>127</v>
      </c>
      <c r="B107" t="str">
        <f t="shared" si="59"/>
        <v>67453Robert V. Hardin (Y67)47FTDNATiP™</v>
      </c>
      <c r="C107">
        <f t="shared" si="60"/>
        <v>38</v>
      </c>
      <c r="D107">
        <f t="shared" si="61"/>
        <v>29</v>
      </c>
      <c r="E107">
        <f t="shared" si="63"/>
        <v>5</v>
      </c>
      <c r="F107" t="str">
        <f t="shared" si="64"/>
        <v>67453Robert V. Hardin (Y67)47</v>
      </c>
      <c r="G107" t="str">
        <f t="shared" si="62"/>
        <v>47</v>
      </c>
      <c r="H107">
        <v>2</v>
      </c>
      <c r="I107" s="1" t="str">
        <f t="shared" si="65"/>
        <v>47</v>
      </c>
      <c r="J107" s="1" t="str">
        <f t="shared" si="66"/>
        <v>67453</v>
      </c>
      <c r="K107" s="1" t="str">
        <f t="shared" si="67"/>
        <v>Robert V. Hardin (Y67)</v>
      </c>
      <c r="L107">
        <v>102</v>
      </c>
    </row>
    <row r="108" spans="1:12" ht="15">
      <c r="A108" t="s">
        <v>128</v>
      </c>
      <c r="B108" t="str">
        <f t="shared" si="59"/>
        <v>85317Thomas Nelson Hardin47FTDNATiP™</v>
      </c>
      <c r="C108">
        <f t="shared" si="60"/>
        <v>36</v>
      </c>
      <c r="D108">
        <f t="shared" si="61"/>
        <v>27</v>
      </c>
      <c r="E108">
        <f t="shared" si="63"/>
        <v>5</v>
      </c>
      <c r="F108" t="str">
        <f t="shared" si="64"/>
        <v>85317Thomas Nelson Hardin47</v>
      </c>
      <c r="G108" t="str">
        <f t="shared" si="62"/>
        <v>47</v>
      </c>
      <c r="H108">
        <v>2</v>
      </c>
      <c r="I108" s="1" t="str">
        <f t="shared" si="65"/>
        <v>47</v>
      </c>
      <c r="J108" s="1" t="str">
        <f t="shared" si="66"/>
        <v>85317</v>
      </c>
      <c r="K108" s="1" t="str">
        <f t="shared" si="67"/>
        <v>Thomas Nelson Hardin</v>
      </c>
      <c r="L108">
        <v>103</v>
      </c>
    </row>
    <row r="109" spans="1:12" ht="15">
      <c r="A109" t="s">
        <v>129</v>
      </c>
      <c r="B109" t="str">
        <f t="shared" si="59"/>
        <v>121684William Slattery Groff (Y67)48FTDNATiP™</v>
      </c>
      <c r="C109">
        <f t="shared" si="60"/>
        <v>45</v>
      </c>
      <c r="D109">
        <f t="shared" si="61"/>
        <v>36</v>
      </c>
      <c r="E109">
        <f t="shared" si="63"/>
        <v>6</v>
      </c>
      <c r="F109" t="str">
        <f t="shared" si="64"/>
        <v>121684William Slattery Groff (Y67)48</v>
      </c>
      <c r="G109" t="str">
        <f t="shared" si="62"/>
        <v>48</v>
      </c>
      <c r="H109">
        <v>2</v>
      </c>
      <c r="I109" s="1" t="str">
        <f t="shared" si="65"/>
        <v>48</v>
      </c>
      <c r="J109" s="1" t="str">
        <f t="shared" si="66"/>
        <v>121684</v>
      </c>
      <c r="K109" s="1" t="str">
        <f t="shared" si="67"/>
        <v>William Slattery Groff (Y67)</v>
      </c>
      <c r="L109">
        <v>104</v>
      </c>
    </row>
    <row r="110" spans="1:12" ht="15">
      <c r="A110" t="s">
        <v>130</v>
      </c>
      <c r="B110" t="str">
        <f t="shared" si="59"/>
        <v>158706Eugene H Harden48FTDNATiP™</v>
      </c>
      <c r="C110">
        <f t="shared" si="60"/>
        <v>32</v>
      </c>
      <c r="D110">
        <f t="shared" si="61"/>
        <v>23</v>
      </c>
      <c r="E110">
        <f t="shared" si="63"/>
        <v>6</v>
      </c>
      <c r="F110" t="str">
        <f t="shared" si="64"/>
        <v>158706Eugene H Harden48</v>
      </c>
      <c r="G110" t="str">
        <f t="shared" si="62"/>
        <v>48</v>
      </c>
      <c r="H110">
        <v>2</v>
      </c>
      <c r="I110" s="1" t="str">
        <f t="shared" si="65"/>
        <v>48</v>
      </c>
      <c r="J110" s="1" t="str">
        <f t="shared" si="66"/>
        <v>158706</v>
      </c>
      <c r="K110" s="1" t="str">
        <f t="shared" si="67"/>
        <v>Eugene H Harden</v>
      </c>
      <c r="L110">
        <v>105</v>
      </c>
    </row>
    <row r="111" spans="1:12" ht="15">
      <c r="A111" t="s">
        <v>131</v>
      </c>
      <c r="B111" t="str">
        <f t="shared" si="59"/>
        <v>27578Kirvin Dan Hardin48FTDNATiP™</v>
      </c>
      <c r="C111">
        <f t="shared" si="60"/>
        <v>33</v>
      </c>
      <c r="D111">
        <f t="shared" si="61"/>
        <v>24</v>
      </c>
      <c r="E111">
        <f t="shared" si="63"/>
        <v>5</v>
      </c>
      <c r="F111" t="str">
        <f t="shared" si="64"/>
        <v>27578Kirvin Dan Hardin48</v>
      </c>
      <c r="G111" t="str">
        <f t="shared" si="62"/>
        <v>48</v>
      </c>
      <c r="H111">
        <v>2</v>
      </c>
      <c r="I111" s="1" t="str">
        <f t="shared" si="65"/>
        <v>48</v>
      </c>
      <c r="J111" s="1" t="str">
        <f t="shared" si="66"/>
        <v>27578</v>
      </c>
      <c r="K111" s="1" t="str">
        <f t="shared" si="67"/>
        <v>Kirvin Dan Hardin</v>
      </c>
      <c r="L111">
        <v>106</v>
      </c>
    </row>
    <row r="112" spans="1:12" ht="15">
      <c r="A112" t="s">
        <v>132</v>
      </c>
      <c r="B112" t="str">
        <f t="shared" si="59"/>
        <v>31337Bryan David Hardin48FTDNATiP™</v>
      </c>
      <c r="C112">
        <f t="shared" si="60"/>
        <v>34</v>
      </c>
      <c r="D112">
        <f t="shared" si="61"/>
        <v>25</v>
      </c>
      <c r="E112">
        <f t="shared" si="63"/>
        <v>5</v>
      </c>
      <c r="F112" t="str">
        <f t="shared" si="64"/>
        <v>31337Bryan David Hardin48</v>
      </c>
      <c r="G112" t="str">
        <f t="shared" si="62"/>
        <v>48</v>
      </c>
      <c r="H112">
        <v>2</v>
      </c>
      <c r="I112" s="1" t="str">
        <f t="shared" si="65"/>
        <v>48</v>
      </c>
      <c r="J112" s="1" t="str">
        <f t="shared" si="66"/>
        <v>31337</v>
      </c>
      <c r="K112" s="1" t="str">
        <f t="shared" si="67"/>
        <v>Bryan David Hardin</v>
      </c>
      <c r="L112">
        <v>107</v>
      </c>
    </row>
    <row r="113" spans="1:12" ht="15">
      <c r="A113" t="s">
        <v>133</v>
      </c>
      <c r="B113" t="str">
        <f t="shared" si="59"/>
        <v>44509John Hardin49FTDNATiP™</v>
      </c>
      <c r="C113">
        <f t="shared" si="60"/>
        <v>27</v>
      </c>
      <c r="D113">
        <f t="shared" si="61"/>
        <v>18</v>
      </c>
      <c r="E113">
        <f aca="true" t="shared" si="68" ref="E113:E118">IF(LEFT(B113,1)="N",6,IF(LEFT(B113,1)="1",6,5))</f>
        <v>5</v>
      </c>
      <c r="F113" t="str">
        <f aca="true" t="shared" si="69" ref="F113:F118">LEFT(B113,D113)</f>
        <v>44509John Hardin49</v>
      </c>
      <c r="G113" t="str">
        <f t="shared" si="62"/>
        <v>49</v>
      </c>
      <c r="H113">
        <v>2</v>
      </c>
      <c r="I113" s="1" t="str">
        <f aca="true" t="shared" si="70" ref="I113:I118">RIGHT(F113,H113)</f>
        <v>49</v>
      </c>
      <c r="J113" s="1" t="str">
        <f aca="true" t="shared" si="71" ref="J113:J118">LEFT(B113,E113)</f>
        <v>44509</v>
      </c>
      <c r="K113" s="1" t="str">
        <f aca="true" t="shared" si="72" ref="K113:K118">MID(F113,E113+1,D113-E113-H113)</f>
        <v>John Hardin</v>
      </c>
      <c r="L113">
        <v>108</v>
      </c>
    </row>
    <row r="114" spans="1:12" ht="15">
      <c r="A114" t="s">
        <v>134</v>
      </c>
      <c r="B114" t="str">
        <f aca="true" t="shared" si="73" ref="B114:B121">TRIM(A114)</f>
        <v>163358Donald Henry Harding (Y67)50FTDNATiP™</v>
      </c>
      <c r="C114">
        <f aca="true" t="shared" si="74" ref="C114:C121">LEN(B114)</f>
        <v>43</v>
      </c>
      <c r="D114">
        <f aca="true" t="shared" si="75" ref="D114:D121">C114-9</f>
        <v>34</v>
      </c>
      <c r="E114">
        <f t="shared" si="68"/>
        <v>6</v>
      </c>
      <c r="F114" t="str">
        <f t="shared" si="69"/>
        <v>163358Donald Henry Harding (Y67)50</v>
      </c>
      <c r="G114" t="str">
        <f aca="true" t="shared" si="76" ref="G114:G121">RIGHT(F114,2)</f>
        <v>50</v>
      </c>
      <c r="H114">
        <v>2</v>
      </c>
      <c r="I114" s="1" t="str">
        <f t="shared" si="70"/>
        <v>50</v>
      </c>
      <c r="J114" s="1" t="str">
        <f t="shared" si="71"/>
        <v>163358</v>
      </c>
      <c r="K114" s="1" t="str">
        <f t="shared" si="72"/>
        <v>Donald Henry Harding (Y67)</v>
      </c>
      <c r="L114">
        <v>109</v>
      </c>
    </row>
    <row r="115" spans="1:12" ht="15">
      <c r="A115" t="s">
        <v>135</v>
      </c>
      <c r="B115" t="str">
        <f t="shared" si="73"/>
        <v>175772Richard Paul Hardin50FTDNATiP™</v>
      </c>
      <c r="C115">
        <f t="shared" si="74"/>
        <v>36</v>
      </c>
      <c r="D115">
        <f t="shared" si="75"/>
        <v>27</v>
      </c>
      <c r="E115">
        <f t="shared" si="68"/>
        <v>6</v>
      </c>
      <c r="F115" t="str">
        <f t="shared" si="69"/>
        <v>175772Richard Paul Hardin50</v>
      </c>
      <c r="G115" t="str">
        <f t="shared" si="76"/>
        <v>50</v>
      </c>
      <c r="H115">
        <v>2</v>
      </c>
      <c r="I115" s="1" t="str">
        <f t="shared" si="70"/>
        <v>50</v>
      </c>
      <c r="J115" s="1" t="str">
        <f t="shared" si="71"/>
        <v>175772</v>
      </c>
      <c r="K115" s="1" t="str">
        <f t="shared" si="72"/>
        <v>Richard Paul Hardin</v>
      </c>
      <c r="L115">
        <v>110</v>
      </c>
    </row>
    <row r="116" spans="1:12" ht="15">
      <c r="A116" t="s">
        <v>136</v>
      </c>
      <c r="B116" t="str">
        <f t="shared" si="73"/>
        <v>65631Lockhart Harder (Y67)50FTDNATiP™</v>
      </c>
      <c r="C116">
        <f t="shared" si="74"/>
        <v>37</v>
      </c>
      <c r="D116">
        <f t="shared" si="75"/>
        <v>28</v>
      </c>
      <c r="E116">
        <f t="shared" si="68"/>
        <v>5</v>
      </c>
      <c r="F116" t="str">
        <f t="shared" si="69"/>
        <v>65631Lockhart Harder (Y67)50</v>
      </c>
      <c r="G116" t="str">
        <f t="shared" si="76"/>
        <v>50</v>
      </c>
      <c r="H116">
        <v>2</v>
      </c>
      <c r="I116" s="1" t="str">
        <f t="shared" si="70"/>
        <v>50</v>
      </c>
      <c r="J116" s="1" t="str">
        <f t="shared" si="71"/>
        <v>65631</v>
      </c>
      <c r="K116" s="1" t="str">
        <f t="shared" si="72"/>
        <v>Lockhart Harder (Y67)</v>
      </c>
      <c r="L116">
        <v>111</v>
      </c>
    </row>
    <row r="117" spans="1:12" ht="15">
      <c r="A117" t="s">
        <v>137</v>
      </c>
      <c r="B117" t="str">
        <f t="shared" si="73"/>
        <v>26919Lawrence Edwin Harden (Y67)53FTDNATiP™</v>
      </c>
      <c r="C117">
        <f t="shared" si="74"/>
        <v>43</v>
      </c>
      <c r="D117">
        <f t="shared" si="75"/>
        <v>34</v>
      </c>
      <c r="E117">
        <f t="shared" si="68"/>
        <v>5</v>
      </c>
      <c r="F117" t="str">
        <f t="shared" si="69"/>
        <v>26919Lawrence Edwin Harden (Y67)53</v>
      </c>
      <c r="G117" t="str">
        <f t="shared" si="76"/>
        <v>53</v>
      </c>
      <c r="H117">
        <v>2</v>
      </c>
      <c r="I117" s="1" t="str">
        <f t="shared" si="70"/>
        <v>53</v>
      </c>
      <c r="J117" s="1" t="str">
        <f t="shared" si="71"/>
        <v>26919</v>
      </c>
      <c r="K117" s="1" t="str">
        <f t="shared" si="72"/>
        <v>Lawrence Edwin Harden (Y67)</v>
      </c>
      <c r="L117">
        <v>112</v>
      </c>
    </row>
    <row r="118" spans="1:12" ht="15">
      <c r="A118" t="s">
        <v>138</v>
      </c>
      <c r="B118" t="str">
        <f t="shared" si="73"/>
        <v>99308Clifford Hardin53FTDNATiP™</v>
      </c>
      <c r="C118">
        <f t="shared" si="74"/>
        <v>31</v>
      </c>
      <c r="D118">
        <f t="shared" si="75"/>
        <v>22</v>
      </c>
      <c r="E118">
        <f t="shared" si="68"/>
        <v>5</v>
      </c>
      <c r="F118" t="str">
        <f t="shared" si="69"/>
        <v>99308Clifford Hardin53</v>
      </c>
      <c r="G118" t="str">
        <f t="shared" si="76"/>
        <v>53</v>
      </c>
      <c r="H118">
        <v>2</v>
      </c>
      <c r="I118" s="1" t="str">
        <f t="shared" si="70"/>
        <v>53</v>
      </c>
      <c r="J118" s="1" t="str">
        <f t="shared" si="71"/>
        <v>99308</v>
      </c>
      <c r="K118" s="1" t="str">
        <f t="shared" si="72"/>
        <v>Clifford Hardin</v>
      </c>
      <c r="L118">
        <v>113</v>
      </c>
    </row>
    <row r="119" spans="1:12" ht="15">
      <c r="A119" t="s">
        <v>139</v>
      </c>
      <c r="B119" t="str">
        <f t="shared" si="73"/>
        <v>31516James Robert Harden (Y67)56FTDNATiP™</v>
      </c>
      <c r="C119">
        <f t="shared" si="74"/>
        <v>41</v>
      </c>
      <c r="D119">
        <f t="shared" si="75"/>
        <v>32</v>
      </c>
      <c r="E119">
        <f>IF(LEFT(B119,1)="N",6,IF(LEFT(B119,1)="1",6,5))</f>
        <v>5</v>
      </c>
      <c r="F119" t="str">
        <f>LEFT(B119,D119)</f>
        <v>31516James Robert Harden (Y67)56</v>
      </c>
      <c r="G119" t="str">
        <f t="shared" si="76"/>
        <v>56</v>
      </c>
      <c r="H119">
        <v>2</v>
      </c>
      <c r="I119" s="1" t="str">
        <f>RIGHT(F119,H119)</f>
        <v>56</v>
      </c>
      <c r="J119" s="1" t="str">
        <f>LEFT(B119,E119)</f>
        <v>31516</v>
      </c>
      <c r="K119" s="1" t="str">
        <f>MID(F119,E119+1,D119-E119-H119)</f>
        <v>James Robert Harden (Y67)</v>
      </c>
      <c r="L119">
        <v>114</v>
      </c>
    </row>
    <row r="120" spans="1:12" ht="15">
      <c r="A120" t="s">
        <v>140</v>
      </c>
      <c r="B120" t="str">
        <f t="shared" si="73"/>
        <v>111131Edward W. Harden (Y67)59FTDNATiP™</v>
      </c>
      <c r="C120">
        <f t="shared" si="74"/>
        <v>39</v>
      </c>
      <c r="D120">
        <f t="shared" si="75"/>
        <v>30</v>
      </c>
      <c r="E120">
        <f>IF(LEFT(B120,1)="N",6,IF(LEFT(B120,1)="1",6,5))</f>
        <v>6</v>
      </c>
      <c r="F120" t="str">
        <f>LEFT(B120,D120)</f>
        <v>111131Edward W. Harden (Y67)59</v>
      </c>
      <c r="G120" t="str">
        <f t="shared" si="76"/>
        <v>59</v>
      </c>
      <c r="H120">
        <v>2</v>
      </c>
      <c r="I120" s="1" t="str">
        <f>RIGHT(F120,H120)</f>
        <v>59</v>
      </c>
      <c r="J120" s="1" t="str">
        <f>LEFT(B120,E120)</f>
        <v>111131</v>
      </c>
      <c r="K120" s="1" t="str">
        <f>MID(F120,E120+1,D120-E120-H120)</f>
        <v>Edward W. Harden (Y67)</v>
      </c>
      <c r="L120">
        <v>115</v>
      </c>
    </row>
    <row r="121" spans="1:12" ht="15">
      <c r="A121" t="s">
        <v>141</v>
      </c>
      <c r="B121" t="str">
        <f t="shared" si="73"/>
        <v>130977Keith Bowman59FTDNATiP™</v>
      </c>
      <c r="C121">
        <f t="shared" si="74"/>
        <v>29</v>
      </c>
      <c r="D121">
        <f t="shared" si="75"/>
        <v>20</v>
      </c>
      <c r="E121">
        <f>IF(LEFT(B121,1)="N",6,IF(LEFT(B121,1)="1",6,5))</f>
        <v>6</v>
      </c>
      <c r="F121" t="str">
        <f>LEFT(B121,D121)</f>
        <v>130977Keith Bowman59</v>
      </c>
      <c r="G121" t="str">
        <f t="shared" si="76"/>
        <v>59</v>
      </c>
      <c r="H121">
        <v>2</v>
      </c>
      <c r="I121" s="1" t="str">
        <f>RIGHT(F121,H121)</f>
        <v>59</v>
      </c>
      <c r="J121" s="1" t="str">
        <f>LEFT(B121,E121)</f>
        <v>130977</v>
      </c>
      <c r="K121" s="1" t="str">
        <f>MID(F121,E121+1,D121-E121-H121)</f>
        <v>Keith Bowman</v>
      </c>
      <c r="L121">
        <v>116</v>
      </c>
    </row>
    <row r="122" ht="15">
      <c r="L122">
        <v>117</v>
      </c>
    </row>
    <row r="123" ht="15">
      <c r="L123">
        <v>118</v>
      </c>
    </row>
    <row r="124" ht="15">
      <c r="L124">
        <v>119</v>
      </c>
    </row>
    <row r="125" ht="15">
      <c r="L125">
        <v>120</v>
      </c>
    </row>
    <row r="126" ht="15">
      <c r="L126">
        <v>121</v>
      </c>
    </row>
    <row r="127" ht="15">
      <c r="L127">
        <v>122</v>
      </c>
    </row>
    <row r="128" ht="15">
      <c r="L128">
        <v>123</v>
      </c>
    </row>
    <row r="129" ht="15">
      <c r="L129">
        <v>124</v>
      </c>
    </row>
  </sheetData>
  <sheetProtection/>
  <mergeCells count="3">
    <mergeCell ref="I4:K4"/>
    <mergeCell ref="H1:H5"/>
    <mergeCell ref="E1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Genetic Distance HFA</dc:title>
  <dc:subject/>
  <dc:creator>William Clark Hardin Jr</dc:creator>
  <cp:keywords/>
  <dc:description/>
  <cp:lastModifiedBy>Bill Hardin</cp:lastModifiedBy>
  <dcterms:created xsi:type="dcterms:W3CDTF">2008-07-20T00:24:22Z</dcterms:created>
  <dcterms:modified xsi:type="dcterms:W3CDTF">2014-06-23T20:16:04Z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